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lase-Notas\"/>
    </mc:Choice>
  </mc:AlternateContent>
  <xr:revisionPtr revIDLastSave="0" documentId="8_{1C89C98A-7364-40FA-8D90-EEFB41C7C132}" xr6:coauthVersionLast="47" xr6:coauthVersionMax="47" xr10:uidLastSave="{00000000-0000-0000-0000-000000000000}"/>
  <workbookProtection workbookAlgorithmName="SHA-512" workbookHashValue="jGib4n99kKl9Ep+Awm/huaFPEoTBIr5sZWKz8nmsmu1ps5MbsdF33feR96GHQv6bwKs7La+NYirJD4geUbQchw==" workbookSaltValue="OvdZlgex0Tmvu4BK0bnN8A==" workbookSpinCount="100000" lockStructure="1"/>
  <bookViews>
    <workbookView xWindow="2730" yWindow="2730" windowWidth="8640" windowHeight="10755" xr2:uid="{29DFD4FB-4592-430D-ADF9-BB1E0B9281E4}"/>
  </bookViews>
  <sheets>
    <sheet name="CIENC044A" sheetId="8" r:id="rId1"/>
    <sheet name="CIENC044B" sheetId="7" r:id="rId2"/>
    <sheet name="CIENC045A" sheetId="6" r:id="rId3"/>
    <sheet name="CIENC045B" sheetId="5" r:id="rId4"/>
    <sheet name="ELABO044A" sheetId="4" r:id="rId5"/>
    <sheet name="ELABO044B" sheetId="1" r:id="rId6"/>
    <sheet name="SEMIN045A" sheetId="2" r:id="rId7"/>
    <sheet name="SEMIN045B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3" l="1"/>
  <c r="O31" i="3"/>
  <c r="N31" i="3"/>
  <c r="M31" i="3"/>
  <c r="P30" i="3"/>
  <c r="O30" i="3"/>
  <c r="N30" i="3"/>
  <c r="M30" i="3"/>
  <c r="P29" i="3"/>
  <c r="O29" i="3"/>
  <c r="N29" i="3"/>
  <c r="M29" i="3"/>
  <c r="P28" i="3"/>
  <c r="O28" i="3"/>
  <c r="N28" i="3"/>
  <c r="M28" i="3"/>
  <c r="P27" i="3"/>
  <c r="O27" i="3"/>
  <c r="N27" i="3"/>
  <c r="M27" i="3"/>
  <c r="P26" i="3"/>
  <c r="O26" i="3"/>
  <c r="N26" i="3"/>
  <c r="M26" i="3"/>
  <c r="P25" i="3"/>
  <c r="O25" i="3"/>
  <c r="N25" i="3"/>
  <c r="M25" i="3"/>
  <c r="P24" i="3"/>
  <c r="O24" i="3"/>
  <c r="N24" i="3"/>
  <c r="M24" i="3"/>
  <c r="P23" i="3"/>
  <c r="O23" i="3"/>
  <c r="N23" i="3"/>
  <c r="M23" i="3"/>
  <c r="P22" i="3"/>
  <c r="O22" i="3"/>
  <c r="N22" i="3"/>
  <c r="M22" i="3"/>
  <c r="P21" i="3"/>
  <c r="O21" i="3"/>
  <c r="N21" i="3"/>
  <c r="M21" i="3"/>
  <c r="P20" i="3"/>
  <c r="O20" i="3"/>
  <c r="N20" i="3"/>
  <c r="M20" i="3"/>
  <c r="P19" i="3"/>
  <c r="O19" i="3"/>
  <c r="N19" i="3"/>
  <c r="M19" i="3"/>
  <c r="P18" i="3"/>
  <c r="O18" i="3"/>
  <c r="N18" i="3"/>
  <c r="M18" i="3"/>
  <c r="P17" i="3"/>
  <c r="O17" i="3"/>
  <c r="N17" i="3"/>
  <c r="M17" i="3"/>
  <c r="P16" i="3"/>
  <c r="O16" i="3"/>
  <c r="N16" i="3"/>
  <c r="M16" i="3"/>
  <c r="P15" i="3"/>
  <c r="O15" i="3"/>
  <c r="N15" i="3"/>
  <c r="M15" i="3"/>
  <c r="P14" i="3"/>
  <c r="O14" i="3"/>
  <c r="N14" i="3"/>
  <c r="M14" i="3"/>
  <c r="P13" i="3"/>
  <c r="O13" i="3"/>
  <c r="N13" i="3"/>
  <c r="M13" i="3"/>
  <c r="P12" i="3"/>
  <c r="O12" i="3"/>
  <c r="N12" i="3"/>
  <c r="M12" i="3"/>
  <c r="P11" i="3"/>
  <c r="O11" i="3"/>
  <c r="N11" i="3"/>
  <c r="M11" i="3"/>
  <c r="P10" i="3"/>
  <c r="O10" i="3"/>
  <c r="N10" i="3"/>
  <c r="M10" i="3"/>
  <c r="P9" i="3"/>
  <c r="O9" i="3"/>
  <c r="N9" i="3"/>
  <c r="M9" i="3"/>
  <c r="P8" i="3"/>
  <c r="O8" i="3"/>
  <c r="N8" i="3"/>
  <c r="M8" i="3"/>
  <c r="P7" i="3"/>
  <c r="O7" i="3"/>
  <c r="N7" i="3"/>
  <c r="M7" i="3"/>
  <c r="P6" i="3"/>
  <c r="O6" i="3"/>
  <c r="N6" i="3"/>
  <c r="M6" i="3"/>
  <c r="P5" i="3"/>
  <c r="O5" i="3"/>
  <c r="N5" i="3"/>
  <c r="M5" i="3"/>
  <c r="P4" i="3"/>
  <c r="O4" i="3"/>
  <c r="N4" i="3"/>
  <c r="M4" i="3"/>
  <c r="P3" i="3"/>
  <c r="O3" i="3"/>
  <c r="N3" i="3"/>
  <c r="M3" i="3"/>
  <c r="P32" i="2"/>
  <c r="O32" i="2"/>
  <c r="N32" i="2"/>
  <c r="M32" i="2"/>
  <c r="P31" i="2"/>
  <c r="O31" i="2"/>
  <c r="N31" i="2"/>
  <c r="M31" i="2"/>
  <c r="P30" i="2"/>
  <c r="O30" i="2"/>
  <c r="N30" i="2"/>
  <c r="M30" i="2"/>
  <c r="P29" i="2"/>
  <c r="O29" i="2"/>
  <c r="N29" i="2"/>
  <c r="M29" i="2"/>
  <c r="P28" i="2"/>
  <c r="O28" i="2"/>
  <c r="N28" i="2"/>
  <c r="M28" i="2"/>
  <c r="P27" i="2"/>
  <c r="O27" i="2"/>
  <c r="N27" i="2"/>
  <c r="M27" i="2"/>
  <c r="P26" i="2"/>
  <c r="O26" i="2"/>
  <c r="N26" i="2"/>
  <c r="M26" i="2"/>
  <c r="P25" i="2"/>
  <c r="O25" i="2"/>
  <c r="N25" i="2"/>
  <c r="M25" i="2"/>
  <c r="P24" i="2"/>
  <c r="O24" i="2"/>
  <c r="N24" i="2"/>
  <c r="M24" i="2"/>
  <c r="P23" i="2"/>
  <c r="O23" i="2"/>
  <c r="N23" i="2"/>
  <c r="M23" i="2"/>
  <c r="P22" i="2"/>
  <c r="O22" i="2"/>
  <c r="N22" i="2"/>
  <c r="M22" i="2"/>
  <c r="P21" i="2"/>
  <c r="O21" i="2"/>
  <c r="N21" i="2"/>
  <c r="M21" i="2"/>
  <c r="P20" i="2"/>
  <c r="O20" i="2"/>
  <c r="N20" i="2"/>
  <c r="M20" i="2"/>
  <c r="P19" i="2"/>
  <c r="O19" i="2"/>
  <c r="N19" i="2"/>
  <c r="M19" i="2"/>
  <c r="P18" i="2"/>
  <c r="O18" i="2"/>
  <c r="N18" i="2"/>
  <c r="M18" i="2"/>
  <c r="P17" i="2"/>
  <c r="O17" i="2"/>
  <c r="N17" i="2"/>
  <c r="M17" i="2"/>
  <c r="P16" i="2"/>
  <c r="O16" i="2"/>
  <c r="N16" i="2"/>
  <c r="M16" i="2"/>
  <c r="P15" i="2"/>
  <c r="O15" i="2"/>
  <c r="N15" i="2"/>
  <c r="M15" i="2"/>
  <c r="P14" i="2"/>
  <c r="O14" i="2"/>
  <c r="N14" i="2"/>
  <c r="M14" i="2"/>
  <c r="P13" i="2"/>
  <c r="O13" i="2"/>
  <c r="N13" i="2"/>
  <c r="M13" i="2"/>
  <c r="P12" i="2"/>
  <c r="O12" i="2"/>
  <c r="N12" i="2"/>
  <c r="M12" i="2"/>
  <c r="P11" i="2"/>
  <c r="O11" i="2"/>
  <c r="N11" i="2"/>
  <c r="M11" i="2"/>
  <c r="P10" i="2"/>
  <c r="O10" i="2"/>
  <c r="N10" i="2"/>
  <c r="M10" i="2"/>
  <c r="P9" i="2"/>
  <c r="O9" i="2"/>
  <c r="N9" i="2"/>
  <c r="M9" i="2"/>
  <c r="P8" i="2"/>
  <c r="O8" i="2"/>
  <c r="N8" i="2"/>
  <c r="M8" i="2"/>
  <c r="P7" i="2"/>
  <c r="O7" i="2"/>
  <c r="N7" i="2"/>
  <c r="M7" i="2"/>
  <c r="P6" i="2"/>
  <c r="O6" i="2"/>
  <c r="N6" i="2"/>
  <c r="M6" i="2"/>
  <c r="P5" i="2"/>
  <c r="O5" i="2"/>
  <c r="N5" i="2"/>
  <c r="M5" i="2"/>
  <c r="P4" i="2"/>
  <c r="O4" i="2"/>
  <c r="N4" i="2"/>
  <c r="M4" i="2"/>
  <c r="P3" i="2"/>
  <c r="O3" i="2"/>
  <c r="N3" i="2"/>
  <c r="M3" i="2"/>
  <c r="P34" i="1"/>
  <c r="O34" i="1"/>
  <c r="N34" i="1"/>
  <c r="M34" i="1"/>
  <c r="P33" i="1"/>
  <c r="O33" i="1"/>
  <c r="N33" i="1"/>
  <c r="M33" i="1"/>
  <c r="P32" i="1"/>
  <c r="O32" i="1"/>
  <c r="N32" i="1"/>
  <c r="M32" i="1"/>
  <c r="P31" i="1"/>
  <c r="O31" i="1"/>
  <c r="N31" i="1"/>
  <c r="M31" i="1"/>
  <c r="P30" i="1"/>
  <c r="O30" i="1"/>
  <c r="N30" i="1"/>
  <c r="M30" i="1"/>
  <c r="P29" i="1"/>
  <c r="O29" i="1"/>
  <c r="N29" i="1"/>
  <c r="M29" i="1"/>
  <c r="P28" i="1"/>
  <c r="O28" i="1"/>
  <c r="N28" i="1"/>
  <c r="M28" i="1"/>
  <c r="P27" i="1"/>
  <c r="O27" i="1"/>
  <c r="N27" i="1"/>
  <c r="M27" i="1"/>
  <c r="P26" i="1"/>
  <c r="O26" i="1"/>
  <c r="N26" i="1"/>
  <c r="M26" i="1"/>
  <c r="P25" i="1"/>
  <c r="O25" i="1"/>
  <c r="N25" i="1"/>
  <c r="M25" i="1"/>
  <c r="P24" i="1"/>
  <c r="O24" i="1"/>
  <c r="N24" i="1"/>
  <c r="M24" i="1"/>
  <c r="P23" i="1"/>
  <c r="O23" i="1"/>
  <c r="N23" i="1"/>
  <c r="M23" i="1"/>
  <c r="P22" i="1"/>
  <c r="O22" i="1"/>
  <c r="N22" i="1"/>
  <c r="M22" i="1"/>
  <c r="P21" i="1"/>
  <c r="O21" i="1"/>
  <c r="N21" i="1"/>
  <c r="M21" i="1"/>
  <c r="P20" i="1"/>
  <c r="O20" i="1"/>
  <c r="N20" i="1"/>
  <c r="M20" i="1"/>
  <c r="P19" i="1"/>
  <c r="O19" i="1"/>
  <c r="N19" i="1"/>
  <c r="M19" i="1"/>
  <c r="P18" i="1"/>
  <c r="O18" i="1"/>
  <c r="N18" i="1"/>
  <c r="M18" i="1"/>
  <c r="P17" i="1"/>
  <c r="O17" i="1"/>
  <c r="N17" i="1"/>
  <c r="M17" i="1"/>
  <c r="P16" i="1"/>
  <c r="O16" i="1"/>
  <c r="N16" i="1"/>
  <c r="M16" i="1"/>
  <c r="P15" i="1"/>
  <c r="O15" i="1"/>
  <c r="N15" i="1"/>
  <c r="M15" i="1"/>
  <c r="P14" i="1"/>
  <c r="O14" i="1"/>
  <c r="N14" i="1"/>
  <c r="M14" i="1"/>
  <c r="P13" i="1"/>
  <c r="O13" i="1"/>
  <c r="N13" i="1"/>
  <c r="M13" i="1"/>
  <c r="P12" i="1"/>
  <c r="O12" i="1"/>
  <c r="N12" i="1"/>
  <c r="M12" i="1"/>
  <c r="P11" i="1"/>
  <c r="O11" i="1"/>
  <c r="N11" i="1"/>
  <c r="M11" i="1"/>
  <c r="P10" i="1"/>
  <c r="O10" i="1"/>
  <c r="N10" i="1"/>
  <c r="M10" i="1"/>
  <c r="P9" i="1"/>
  <c r="O9" i="1"/>
  <c r="N9" i="1"/>
  <c r="M9" i="1"/>
  <c r="P8" i="1"/>
  <c r="O8" i="1"/>
  <c r="N8" i="1"/>
  <c r="M8" i="1"/>
  <c r="P7" i="1"/>
  <c r="O7" i="1"/>
  <c r="N7" i="1"/>
  <c r="M7" i="1"/>
  <c r="P6" i="1"/>
  <c r="O6" i="1"/>
  <c r="N6" i="1"/>
  <c r="M6" i="1"/>
  <c r="P5" i="1"/>
  <c r="O5" i="1"/>
  <c r="N5" i="1"/>
  <c r="M5" i="1"/>
  <c r="P4" i="1"/>
  <c r="O4" i="1"/>
  <c r="N4" i="1"/>
  <c r="M4" i="1"/>
  <c r="P3" i="1"/>
  <c r="O3" i="1"/>
  <c r="N3" i="1"/>
  <c r="M3" i="1"/>
  <c r="P33" i="4"/>
  <c r="O33" i="4"/>
  <c r="N33" i="4"/>
  <c r="M33" i="4"/>
  <c r="P32" i="4"/>
  <c r="O32" i="4"/>
  <c r="N32" i="4"/>
  <c r="M32" i="4"/>
  <c r="P31" i="4"/>
  <c r="O31" i="4"/>
  <c r="N31" i="4"/>
  <c r="M31" i="4"/>
  <c r="P30" i="4"/>
  <c r="O30" i="4"/>
  <c r="N30" i="4"/>
  <c r="M30" i="4"/>
  <c r="P29" i="4"/>
  <c r="O29" i="4"/>
  <c r="N29" i="4"/>
  <c r="M29" i="4"/>
  <c r="P28" i="4"/>
  <c r="O28" i="4"/>
  <c r="N28" i="4"/>
  <c r="M28" i="4"/>
  <c r="P27" i="4"/>
  <c r="O27" i="4"/>
  <c r="N27" i="4"/>
  <c r="M27" i="4"/>
  <c r="P26" i="4"/>
  <c r="O26" i="4"/>
  <c r="N26" i="4"/>
  <c r="M26" i="4"/>
  <c r="P25" i="4"/>
  <c r="O25" i="4"/>
  <c r="N25" i="4"/>
  <c r="M25" i="4"/>
  <c r="P24" i="4"/>
  <c r="O24" i="4"/>
  <c r="N24" i="4"/>
  <c r="M24" i="4"/>
  <c r="P23" i="4"/>
  <c r="O23" i="4"/>
  <c r="N23" i="4"/>
  <c r="M23" i="4"/>
  <c r="P22" i="4"/>
  <c r="O22" i="4"/>
  <c r="N22" i="4"/>
  <c r="M22" i="4"/>
  <c r="P21" i="4"/>
  <c r="O21" i="4"/>
  <c r="N21" i="4"/>
  <c r="M21" i="4"/>
  <c r="P20" i="4"/>
  <c r="O20" i="4"/>
  <c r="N20" i="4"/>
  <c r="M20" i="4"/>
  <c r="P19" i="4"/>
  <c r="O19" i="4"/>
  <c r="N19" i="4"/>
  <c r="M19" i="4"/>
  <c r="P18" i="4"/>
  <c r="O18" i="4"/>
  <c r="N18" i="4"/>
  <c r="M18" i="4"/>
  <c r="P17" i="4"/>
  <c r="O17" i="4"/>
  <c r="N17" i="4"/>
  <c r="M17" i="4"/>
  <c r="P16" i="4"/>
  <c r="O16" i="4"/>
  <c r="N16" i="4"/>
  <c r="M16" i="4"/>
  <c r="P15" i="4"/>
  <c r="O15" i="4"/>
  <c r="N15" i="4"/>
  <c r="M15" i="4"/>
  <c r="P14" i="4"/>
  <c r="O14" i="4"/>
  <c r="N14" i="4"/>
  <c r="M14" i="4"/>
  <c r="P13" i="4"/>
  <c r="O13" i="4"/>
  <c r="N13" i="4"/>
  <c r="M13" i="4"/>
  <c r="P12" i="4"/>
  <c r="O12" i="4"/>
  <c r="N12" i="4"/>
  <c r="M12" i="4"/>
  <c r="P11" i="4"/>
  <c r="O11" i="4"/>
  <c r="N11" i="4"/>
  <c r="M11" i="4"/>
  <c r="P10" i="4"/>
  <c r="O10" i="4"/>
  <c r="N10" i="4"/>
  <c r="M10" i="4"/>
  <c r="P9" i="4"/>
  <c r="O9" i="4"/>
  <c r="N9" i="4"/>
  <c r="M9" i="4"/>
  <c r="P8" i="4"/>
  <c r="O8" i="4"/>
  <c r="N8" i="4"/>
  <c r="M8" i="4"/>
  <c r="P7" i="4"/>
  <c r="O7" i="4"/>
  <c r="N7" i="4"/>
  <c r="M7" i="4"/>
  <c r="P6" i="4"/>
  <c r="O6" i="4"/>
  <c r="N6" i="4"/>
  <c r="M6" i="4"/>
  <c r="P5" i="4"/>
  <c r="O5" i="4"/>
  <c r="N5" i="4"/>
  <c r="M5" i="4"/>
  <c r="P4" i="4"/>
  <c r="O4" i="4"/>
  <c r="N4" i="4"/>
  <c r="M4" i="4"/>
  <c r="P3" i="4"/>
  <c r="O3" i="4"/>
  <c r="N3" i="4"/>
  <c r="M3" i="4"/>
  <c r="P31" i="5"/>
  <c r="O31" i="5"/>
  <c r="N31" i="5"/>
  <c r="M31" i="5"/>
  <c r="P30" i="5"/>
  <c r="O30" i="5"/>
  <c r="N30" i="5"/>
  <c r="M30" i="5"/>
  <c r="P29" i="5"/>
  <c r="O29" i="5"/>
  <c r="N29" i="5"/>
  <c r="M29" i="5"/>
  <c r="P28" i="5"/>
  <c r="O28" i="5"/>
  <c r="N28" i="5"/>
  <c r="M28" i="5"/>
  <c r="P27" i="5"/>
  <c r="O27" i="5"/>
  <c r="N27" i="5"/>
  <c r="M27" i="5"/>
  <c r="P26" i="5"/>
  <c r="O26" i="5"/>
  <c r="N26" i="5"/>
  <c r="M26" i="5"/>
  <c r="P25" i="5"/>
  <c r="O25" i="5"/>
  <c r="N25" i="5"/>
  <c r="M25" i="5"/>
  <c r="P24" i="5"/>
  <c r="O24" i="5"/>
  <c r="N24" i="5"/>
  <c r="M24" i="5"/>
  <c r="P23" i="5"/>
  <c r="O23" i="5"/>
  <c r="N23" i="5"/>
  <c r="M23" i="5"/>
  <c r="P22" i="5"/>
  <c r="O22" i="5"/>
  <c r="N22" i="5"/>
  <c r="M22" i="5"/>
  <c r="P21" i="5"/>
  <c r="O21" i="5"/>
  <c r="N21" i="5"/>
  <c r="M21" i="5"/>
  <c r="P20" i="5"/>
  <c r="O20" i="5"/>
  <c r="N20" i="5"/>
  <c r="M20" i="5"/>
  <c r="P19" i="5"/>
  <c r="O19" i="5"/>
  <c r="N19" i="5"/>
  <c r="M19" i="5"/>
  <c r="P18" i="5"/>
  <c r="O18" i="5"/>
  <c r="N18" i="5"/>
  <c r="M18" i="5"/>
  <c r="P17" i="5"/>
  <c r="O17" i="5"/>
  <c r="N17" i="5"/>
  <c r="M17" i="5"/>
  <c r="P16" i="5"/>
  <c r="O16" i="5"/>
  <c r="N16" i="5"/>
  <c r="M16" i="5"/>
  <c r="P15" i="5"/>
  <c r="O15" i="5"/>
  <c r="N15" i="5"/>
  <c r="M15" i="5"/>
  <c r="P14" i="5"/>
  <c r="O14" i="5"/>
  <c r="N14" i="5"/>
  <c r="M14" i="5"/>
  <c r="P13" i="5"/>
  <c r="O13" i="5"/>
  <c r="N13" i="5"/>
  <c r="M13" i="5"/>
  <c r="P12" i="5"/>
  <c r="O12" i="5"/>
  <c r="N12" i="5"/>
  <c r="M12" i="5"/>
  <c r="P11" i="5"/>
  <c r="O11" i="5"/>
  <c r="N11" i="5"/>
  <c r="M11" i="5"/>
  <c r="P10" i="5"/>
  <c r="O10" i="5"/>
  <c r="N10" i="5"/>
  <c r="M10" i="5"/>
  <c r="P9" i="5"/>
  <c r="O9" i="5"/>
  <c r="N9" i="5"/>
  <c r="M9" i="5"/>
  <c r="P8" i="5"/>
  <c r="O8" i="5"/>
  <c r="N8" i="5"/>
  <c r="M8" i="5"/>
  <c r="P7" i="5"/>
  <c r="O7" i="5"/>
  <c r="N7" i="5"/>
  <c r="M7" i="5"/>
  <c r="P6" i="5"/>
  <c r="O6" i="5"/>
  <c r="N6" i="5"/>
  <c r="M6" i="5"/>
  <c r="P5" i="5"/>
  <c r="O5" i="5"/>
  <c r="N5" i="5"/>
  <c r="M5" i="5"/>
  <c r="P4" i="5"/>
  <c r="O4" i="5"/>
  <c r="N4" i="5"/>
  <c r="M4" i="5"/>
  <c r="P3" i="5"/>
  <c r="O3" i="5"/>
  <c r="N3" i="5"/>
  <c r="M3" i="5"/>
  <c r="P32" i="6"/>
  <c r="O32" i="6"/>
  <c r="N32" i="6"/>
  <c r="M32" i="6"/>
  <c r="P31" i="6"/>
  <c r="O31" i="6"/>
  <c r="N31" i="6"/>
  <c r="M31" i="6"/>
  <c r="P30" i="6"/>
  <c r="O30" i="6"/>
  <c r="N30" i="6"/>
  <c r="M30" i="6"/>
  <c r="P29" i="6"/>
  <c r="O29" i="6"/>
  <c r="N29" i="6"/>
  <c r="M29" i="6"/>
  <c r="P28" i="6"/>
  <c r="O28" i="6"/>
  <c r="N28" i="6"/>
  <c r="M28" i="6"/>
  <c r="P27" i="6"/>
  <c r="O27" i="6"/>
  <c r="N27" i="6"/>
  <c r="M27" i="6"/>
  <c r="P26" i="6"/>
  <c r="O26" i="6"/>
  <c r="N26" i="6"/>
  <c r="M26" i="6"/>
  <c r="P25" i="6"/>
  <c r="O25" i="6"/>
  <c r="N25" i="6"/>
  <c r="M25" i="6"/>
  <c r="P24" i="6"/>
  <c r="O24" i="6"/>
  <c r="N24" i="6"/>
  <c r="M24" i="6"/>
  <c r="P23" i="6"/>
  <c r="O23" i="6"/>
  <c r="N23" i="6"/>
  <c r="M23" i="6"/>
  <c r="P22" i="6"/>
  <c r="O22" i="6"/>
  <c r="N22" i="6"/>
  <c r="M22" i="6"/>
  <c r="P21" i="6"/>
  <c r="O21" i="6"/>
  <c r="N21" i="6"/>
  <c r="M21" i="6"/>
  <c r="P20" i="6"/>
  <c r="O20" i="6"/>
  <c r="N20" i="6"/>
  <c r="M20" i="6"/>
  <c r="P19" i="6"/>
  <c r="O19" i="6"/>
  <c r="N19" i="6"/>
  <c r="M19" i="6"/>
  <c r="P18" i="6"/>
  <c r="O18" i="6"/>
  <c r="N18" i="6"/>
  <c r="M18" i="6"/>
  <c r="P17" i="6"/>
  <c r="O17" i="6"/>
  <c r="N17" i="6"/>
  <c r="M17" i="6"/>
  <c r="P16" i="6"/>
  <c r="O16" i="6"/>
  <c r="N16" i="6"/>
  <c r="M16" i="6"/>
  <c r="P15" i="6"/>
  <c r="O15" i="6"/>
  <c r="N15" i="6"/>
  <c r="M15" i="6"/>
  <c r="P14" i="6"/>
  <c r="O14" i="6"/>
  <c r="N14" i="6"/>
  <c r="M14" i="6"/>
  <c r="P13" i="6"/>
  <c r="O13" i="6"/>
  <c r="N13" i="6"/>
  <c r="M13" i="6"/>
  <c r="P12" i="6"/>
  <c r="O12" i="6"/>
  <c r="N12" i="6"/>
  <c r="M12" i="6"/>
  <c r="P11" i="6"/>
  <c r="O11" i="6"/>
  <c r="N11" i="6"/>
  <c r="M11" i="6"/>
  <c r="P10" i="6"/>
  <c r="O10" i="6"/>
  <c r="N10" i="6"/>
  <c r="M10" i="6"/>
  <c r="P9" i="6"/>
  <c r="O9" i="6"/>
  <c r="N9" i="6"/>
  <c r="M9" i="6"/>
  <c r="P8" i="6"/>
  <c r="O8" i="6"/>
  <c r="N8" i="6"/>
  <c r="M8" i="6"/>
  <c r="P7" i="6"/>
  <c r="O7" i="6"/>
  <c r="N7" i="6"/>
  <c r="M7" i="6"/>
  <c r="P6" i="6"/>
  <c r="O6" i="6"/>
  <c r="N6" i="6"/>
  <c r="M6" i="6"/>
  <c r="P5" i="6"/>
  <c r="O5" i="6"/>
  <c r="N5" i="6"/>
  <c r="M5" i="6"/>
  <c r="P4" i="6"/>
  <c r="O4" i="6"/>
  <c r="N4" i="6"/>
  <c r="M4" i="6"/>
  <c r="P3" i="6"/>
  <c r="O3" i="6"/>
  <c r="N3" i="6"/>
  <c r="M3" i="6"/>
  <c r="P34" i="7"/>
  <c r="O34" i="7"/>
  <c r="N34" i="7"/>
  <c r="M34" i="7"/>
  <c r="P33" i="7"/>
  <c r="O33" i="7"/>
  <c r="N33" i="7"/>
  <c r="M33" i="7"/>
  <c r="P32" i="7"/>
  <c r="O32" i="7"/>
  <c r="N32" i="7"/>
  <c r="M32" i="7"/>
  <c r="P31" i="7"/>
  <c r="O31" i="7"/>
  <c r="N31" i="7"/>
  <c r="M31" i="7"/>
  <c r="P30" i="7"/>
  <c r="O30" i="7"/>
  <c r="N30" i="7"/>
  <c r="M30" i="7"/>
  <c r="P29" i="7"/>
  <c r="O29" i="7"/>
  <c r="N29" i="7"/>
  <c r="M29" i="7"/>
  <c r="P28" i="7"/>
  <c r="O28" i="7"/>
  <c r="N28" i="7"/>
  <c r="M28" i="7"/>
  <c r="P27" i="7"/>
  <c r="O27" i="7"/>
  <c r="N27" i="7"/>
  <c r="M27" i="7"/>
  <c r="P26" i="7"/>
  <c r="O26" i="7"/>
  <c r="N26" i="7"/>
  <c r="M26" i="7"/>
  <c r="P25" i="7"/>
  <c r="O25" i="7"/>
  <c r="N25" i="7"/>
  <c r="M25" i="7"/>
  <c r="P24" i="7"/>
  <c r="O24" i="7"/>
  <c r="N24" i="7"/>
  <c r="M24" i="7"/>
  <c r="P23" i="7"/>
  <c r="O23" i="7"/>
  <c r="N23" i="7"/>
  <c r="M23" i="7"/>
  <c r="P22" i="7"/>
  <c r="O22" i="7"/>
  <c r="N22" i="7"/>
  <c r="M22" i="7"/>
  <c r="P21" i="7"/>
  <c r="O21" i="7"/>
  <c r="N21" i="7"/>
  <c r="M21" i="7"/>
  <c r="P20" i="7"/>
  <c r="O20" i="7"/>
  <c r="N20" i="7"/>
  <c r="M20" i="7"/>
  <c r="P19" i="7"/>
  <c r="O19" i="7"/>
  <c r="N19" i="7"/>
  <c r="M19" i="7"/>
  <c r="P18" i="7"/>
  <c r="O18" i="7"/>
  <c r="N18" i="7"/>
  <c r="M18" i="7"/>
  <c r="P17" i="7"/>
  <c r="O17" i="7"/>
  <c r="N17" i="7"/>
  <c r="M17" i="7"/>
  <c r="P16" i="7"/>
  <c r="O16" i="7"/>
  <c r="N16" i="7"/>
  <c r="M16" i="7"/>
  <c r="P15" i="7"/>
  <c r="O15" i="7"/>
  <c r="N15" i="7"/>
  <c r="M15" i="7"/>
  <c r="P14" i="7"/>
  <c r="O14" i="7"/>
  <c r="N14" i="7"/>
  <c r="M14" i="7"/>
  <c r="P13" i="7"/>
  <c r="O13" i="7"/>
  <c r="N13" i="7"/>
  <c r="M13" i="7"/>
  <c r="P12" i="7"/>
  <c r="O12" i="7"/>
  <c r="N12" i="7"/>
  <c r="M12" i="7"/>
  <c r="P11" i="7"/>
  <c r="O11" i="7"/>
  <c r="N11" i="7"/>
  <c r="M11" i="7"/>
  <c r="P10" i="7"/>
  <c r="O10" i="7"/>
  <c r="N10" i="7"/>
  <c r="M10" i="7"/>
  <c r="P9" i="7"/>
  <c r="O9" i="7"/>
  <c r="N9" i="7"/>
  <c r="M9" i="7"/>
  <c r="P8" i="7"/>
  <c r="O8" i="7"/>
  <c r="N8" i="7"/>
  <c r="M8" i="7"/>
  <c r="P7" i="7"/>
  <c r="O7" i="7"/>
  <c r="N7" i="7"/>
  <c r="M7" i="7"/>
  <c r="P6" i="7"/>
  <c r="O6" i="7"/>
  <c r="N6" i="7"/>
  <c r="M6" i="7"/>
  <c r="P5" i="7"/>
  <c r="O5" i="7"/>
  <c r="N5" i="7"/>
  <c r="M5" i="7"/>
  <c r="P4" i="7"/>
  <c r="O4" i="7"/>
  <c r="N4" i="7"/>
  <c r="M4" i="7"/>
  <c r="P3" i="7"/>
  <c r="O3" i="7"/>
  <c r="N3" i="7"/>
  <c r="M3" i="7"/>
  <c r="P33" i="8"/>
  <c r="O33" i="8"/>
  <c r="N33" i="8"/>
  <c r="M33" i="8"/>
  <c r="P32" i="8"/>
  <c r="O32" i="8"/>
  <c r="N32" i="8"/>
  <c r="M32" i="8"/>
  <c r="P31" i="8"/>
  <c r="O31" i="8"/>
  <c r="N31" i="8"/>
  <c r="M31" i="8"/>
  <c r="P30" i="8"/>
  <c r="O30" i="8"/>
  <c r="N30" i="8"/>
  <c r="M30" i="8"/>
  <c r="P29" i="8"/>
  <c r="O29" i="8"/>
  <c r="N29" i="8"/>
  <c r="M29" i="8"/>
  <c r="P28" i="8"/>
  <c r="O28" i="8"/>
  <c r="N28" i="8"/>
  <c r="M28" i="8"/>
  <c r="P27" i="8"/>
  <c r="O27" i="8"/>
  <c r="N27" i="8"/>
  <c r="M27" i="8"/>
  <c r="P26" i="8"/>
  <c r="O26" i="8"/>
  <c r="N26" i="8"/>
  <c r="M26" i="8"/>
  <c r="P25" i="8"/>
  <c r="O25" i="8"/>
  <c r="N25" i="8"/>
  <c r="M25" i="8"/>
  <c r="P24" i="8"/>
  <c r="O24" i="8"/>
  <c r="N24" i="8"/>
  <c r="M24" i="8"/>
  <c r="P23" i="8"/>
  <c r="O23" i="8"/>
  <c r="N23" i="8"/>
  <c r="M23" i="8"/>
  <c r="P22" i="8"/>
  <c r="O22" i="8"/>
  <c r="N22" i="8"/>
  <c r="M22" i="8"/>
  <c r="P21" i="8"/>
  <c r="O21" i="8"/>
  <c r="N21" i="8"/>
  <c r="M21" i="8"/>
  <c r="P20" i="8"/>
  <c r="O20" i="8"/>
  <c r="N20" i="8"/>
  <c r="M20" i="8"/>
  <c r="P19" i="8"/>
  <c r="O19" i="8"/>
  <c r="N19" i="8"/>
  <c r="M19" i="8"/>
  <c r="P18" i="8"/>
  <c r="O18" i="8"/>
  <c r="N18" i="8"/>
  <c r="M18" i="8"/>
  <c r="P17" i="8"/>
  <c r="O17" i="8"/>
  <c r="N17" i="8"/>
  <c r="M17" i="8"/>
  <c r="P16" i="8"/>
  <c r="O16" i="8"/>
  <c r="N16" i="8"/>
  <c r="M16" i="8"/>
  <c r="P15" i="8"/>
  <c r="O15" i="8"/>
  <c r="N15" i="8"/>
  <c r="M15" i="8"/>
  <c r="P14" i="8"/>
  <c r="O14" i="8"/>
  <c r="N14" i="8"/>
  <c r="M14" i="8"/>
  <c r="P13" i="8"/>
  <c r="O13" i="8"/>
  <c r="N13" i="8"/>
  <c r="M13" i="8"/>
  <c r="P12" i="8"/>
  <c r="O12" i="8"/>
  <c r="N12" i="8"/>
  <c r="M12" i="8"/>
  <c r="P11" i="8"/>
  <c r="O11" i="8"/>
  <c r="N11" i="8"/>
  <c r="M11" i="8"/>
  <c r="P10" i="8"/>
  <c r="O10" i="8"/>
  <c r="N10" i="8"/>
  <c r="M10" i="8"/>
  <c r="P9" i="8"/>
  <c r="O9" i="8"/>
  <c r="N9" i="8"/>
  <c r="M9" i="8"/>
  <c r="P8" i="8"/>
  <c r="O8" i="8"/>
  <c r="N8" i="8"/>
  <c r="M8" i="8"/>
  <c r="P7" i="8"/>
  <c r="O7" i="8"/>
  <c r="N7" i="8"/>
  <c r="M7" i="8"/>
  <c r="P6" i="8"/>
  <c r="O6" i="8"/>
  <c r="N6" i="8"/>
  <c r="M6" i="8"/>
  <c r="P5" i="8"/>
  <c r="O5" i="8"/>
  <c r="N5" i="8"/>
  <c r="M5" i="8"/>
  <c r="P4" i="8"/>
  <c r="O4" i="8"/>
  <c r="N4" i="8"/>
  <c r="M4" i="8"/>
  <c r="P3" i="8"/>
  <c r="O3" i="8"/>
  <c r="N3" i="8"/>
  <c r="M3" i="8"/>
</calcChain>
</file>

<file path=xl/sharedStrings.xml><?xml version="1.0" encoding="utf-8"?>
<sst xmlns="http://schemas.openxmlformats.org/spreadsheetml/2006/main" count="608" uniqueCount="275">
  <si>
    <t>107</t>
  </si>
  <si>
    <t>044A</t>
  </si>
  <si>
    <t>Cuarto Bach CCLL A</t>
  </si>
  <si>
    <t>Ciencias Sociales 4</t>
  </si>
  <si>
    <t>P1</t>
  </si>
  <si>
    <t>P2</t>
  </si>
  <si>
    <t>P3</t>
  </si>
  <si>
    <t>P4</t>
  </si>
  <si>
    <t>P5</t>
  </si>
  <si>
    <t>P6</t>
  </si>
  <si>
    <t>Suma</t>
  </si>
  <si>
    <t>ZONA</t>
  </si>
  <si>
    <t>FINAL</t>
  </si>
  <si>
    <t>Nota Prom</t>
  </si>
  <si>
    <t>214006</t>
  </si>
  <si>
    <t>Aguilar Bolaños, Camila</t>
  </si>
  <si>
    <t>214008</t>
  </si>
  <si>
    <t>Aguirre Johnson, Emily Catherine</t>
  </si>
  <si>
    <t>214018</t>
  </si>
  <si>
    <t>Alonzo Cordero, Juan Ignacio</t>
  </si>
  <si>
    <t>216066</t>
  </si>
  <si>
    <t>Arévalo García, Javier David</t>
  </si>
  <si>
    <t>216136</t>
  </si>
  <si>
    <t>Arriola Sanchez, Danna Stephanie</t>
  </si>
  <si>
    <t>214226</t>
  </si>
  <si>
    <t>Cordero Morales, Paulina</t>
  </si>
  <si>
    <t>214301</t>
  </si>
  <si>
    <t>del Cid Figueroa, Rafael</t>
  </si>
  <si>
    <t>214315</t>
  </si>
  <si>
    <t>Díaz Vivés, Arturo Félipe</t>
  </si>
  <si>
    <t>214388</t>
  </si>
  <si>
    <t>García Calderón, Daniela Carolina</t>
  </si>
  <si>
    <t>226040</t>
  </si>
  <si>
    <t>García Ordoñez, Daniel André</t>
  </si>
  <si>
    <t>214493</t>
  </si>
  <si>
    <t>Hernández Gómez, Emiliano</t>
  </si>
  <si>
    <t>214548</t>
  </si>
  <si>
    <t>Lemus Serrano, Elizabeth Rubí</t>
  </si>
  <si>
    <t>214553</t>
  </si>
  <si>
    <t>Leonardo Zambrano, María Andrea</t>
  </si>
  <si>
    <t>216153</t>
  </si>
  <si>
    <t>Loreto Vásquez, Valentina Mia</t>
  </si>
  <si>
    <t>214602</t>
  </si>
  <si>
    <t>Luna Pereda, Sarah Sofía</t>
  </si>
  <si>
    <t>214701</t>
  </si>
  <si>
    <t>Montenegro Reyes, Rony Alejandro</t>
  </si>
  <si>
    <t>214722</t>
  </si>
  <si>
    <t>Morales López, Karla María</t>
  </si>
  <si>
    <t>214752</t>
  </si>
  <si>
    <t>Noriega Gomez, Mariana Isabel</t>
  </si>
  <si>
    <t>214760</t>
  </si>
  <si>
    <t>Ochoa Luna, Jose Javier</t>
  </si>
  <si>
    <t>216077</t>
  </si>
  <si>
    <t>Padilla Padilla, José Miguel</t>
  </si>
  <si>
    <t>214824</t>
  </si>
  <si>
    <t>Pérez Ponce, Andrés José</t>
  </si>
  <si>
    <t>214845</t>
  </si>
  <si>
    <t>Porras Vargas, Rodrigo</t>
  </si>
  <si>
    <t>214853</t>
  </si>
  <si>
    <t>Portillo Gutiérrez, Carlos Joaquin</t>
  </si>
  <si>
    <t>214895</t>
  </si>
  <si>
    <t>Recinos Manzo, Luis Enrique</t>
  </si>
  <si>
    <t>214918</t>
  </si>
  <si>
    <t>Rivas Aceituno, José Eduardo</t>
  </si>
  <si>
    <t>214935</t>
  </si>
  <si>
    <t>Rodríguez García, Luis Armando</t>
  </si>
  <si>
    <t>214936</t>
  </si>
  <si>
    <t>Rodríguez González, Jose Fernando</t>
  </si>
  <si>
    <t>214991</t>
  </si>
  <si>
    <t>Salaverria Rojas, Tomás André</t>
  </si>
  <si>
    <t>215042</t>
  </si>
  <si>
    <t>Sosa Herrera, Fabiana Gabriela</t>
  </si>
  <si>
    <t>215149</t>
  </si>
  <si>
    <t>Soto Godoy, José Daniel</t>
  </si>
  <si>
    <t>215132</t>
  </si>
  <si>
    <t>Zarceño Godoy, Gonzalo</t>
  </si>
  <si>
    <t>CIENC044A</t>
  </si>
  <si>
    <t>044B</t>
  </si>
  <si>
    <t>Cuarto Bach CCLL B</t>
  </si>
  <si>
    <t>214094</t>
  </si>
  <si>
    <t>Barillas García, Valeria Nicolle</t>
  </si>
  <si>
    <t>214110</t>
  </si>
  <si>
    <t>Berganza Veliz, Sara María</t>
  </si>
  <si>
    <t>214115</t>
  </si>
  <si>
    <t>Borrayo de León, Camila</t>
  </si>
  <si>
    <t>214116</t>
  </si>
  <si>
    <t>Boy Roca, José Pablo</t>
  </si>
  <si>
    <t>214125</t>
  </si>
  <si>
    <t>Búcaro Sosa, Marco Tulio</t>
  </si>
  <si>
    <t>214166</t>
  </si>
  <si>
    <t>Castellanos Rosemberg, Valeria Sofía</t>
  </si>
  <si>
    <t>216151</t>
  </si>
  <si>
    <t>Cosillo Monteros, Mariana Sofía</t>
  </si>
  <si>
    <t>217103</t>
  </si>
  <si>
    <t>Cruz Agreda, Nicolás Andrés</t>
  </si>
  <si>
    <t>214280</t>
  </si>
  <si>
    <t>de León Hernández, Vanesa Daniela</t>
  </si>
  <si>
    <t>214318</t>
  </si>
  <si>
    <t>Domínguez Roldán, Santiago</t>
  </si>
  <si>
    <t>214320</t>
  </si>
  <si>
    <t>Duarte López, Katherine Frida</t>
  </si>
  <si>
    <t>217097</t>
  </si>
  <si>
    <t>Ericastilla Monroy, Santiago</t>
  </si>
  <si>
    <t>214343</t>
  </si>
  <si>
    <t>Fernández Aldana, Sebastián</t>
  </si>
  <si>
    <t>214396</t>
  </si>
  <si>
    <t>García Maldonado, Julián Emilio</t>
  </si>
  <si>
    <t>214453</t>
  </si>
  <si>
    <t>González Pozuelos, María Victoria</t>
  </si>
  <si>
    <t>214572</t>
  </si>
  <si>
    <t>López Gutiérrez, Daniela Alejandra</t>
  </si>
  <si>
    <t>214609</t>
  </si>
  <si>
    <t>Maldonado Arriola, Juan Marcos</t>
  </si>
  <si>
    <t>219115</t>
  </si>
  <si>
    <t>Manzo Ortega, Marcela</t>
  </si>
  <si>
    <t>221090</t>
  </si>
  <si>
    <t>Marroquin Lacan, Nicolás</t>
  </si>
  <si>
    <t>214668</t>
  </si>
  <si>
    <t>Mendizabal Recinos, Annika María</t>
  </si>
  <si>
    <t>214707</t>
  </si>
  <si>
    <t>Monterroso Rodríguez, Ana Lucía</t>
  </si>
  <si>
    <t>214743</t>
  </si>
  <si>
    <t>Najera Gómez, José Andres</t>
  </si>
  <si>
    <t>214759</t>
  </si>
  <si>
    <t>Ochoa Gálvez, Larissa Isabella</t>
  </si>
  <si>
    <t>214763</t>
  </si>
  <si>
    <t>Olavarrueth Javier, Rafael Estuardo</t>
  </si>
  <si>
    <t>214796</t>
  </si>
  <si>
    <t>Palacios Montenegro, Fernando José</t>
  </si>
  <si>
    <t>214802</t>
  </si>
  <si>
    <t>Palomo Aviles, Mateo Andres</t>
  </si>
  <si>
    <t>214831</t>
  </si>
  <si>
    <t>Pineda Monroy, Santiago</t>
  </si>
  <si>
    <t>214916</t>
  </si>
  <si>
    <t>Ríos Noriega, Martín Estuardo</t>
  </si>
  <si>
    <t>214982</t>
  </si>
  <si>
    <t>Salazar García, Alejandro</t>
  </si>
  <si>
    <t>215062</t>
  </si>
  <si>
    <t>Tejada Alvarado, Nicolás Alejandro</t>
  </si>
  <si>
    <t>215063</t>
  </si>
  <si>
    <t>Tejeda Castellanos, Rochelle Sofía</t>
  </si>
  <si>
    <t>215069</t>
  </si>
  <si>
    <t>Toledo Hurtado, Jose David</t>
  </si>
  <si>
    <t>CIENC044B</t>
  </si>
  <si>
    <t>045A</t>
  </si>
  <si>
    <t>Quinto Bach CCLL A</t>
  </si>
  <si>
    <t>Ciencias Sociales 5</t>
  </si>
  <si>
    <t>216141</t>
  </si>
  <si>
    <t>Alejos Chacón , Anna Graciela</t>
  </si>
  <si>
    <t>214148</t>
  </si>
  <si>
    <t>Carranza Molina, Eduardo Javier</t>
  </si>
  <si>
    <t>214159</t>
  </si>
  <si>
    <t>Cassera Arce, Gabriel</t>
  </si>
  <si>
    <t>214176</t>
  </si>
  <si>
    <t>Castillo Ortega, Valery Daniella</t>
  </si>
  <si>
    <t>214207</t>
  </si>
  <si>
    <t>Cifuentes Chinchilla, Daniella</t>
  </si>
  <si>
    <t>214233</t>
  </si>
  <si>
    <t>Cordón García-Salas, Valeria</t>
  </si>
  <si>
    <t>214251</t>
  </si>
  <si>
    <t>Crispin Morataya, Andrez Alfredo</t>
  </si>
  <si>
    <t>214272</t>
  </si>
  <si>
    <t>de la Roca Ruíz, Santiago Gabriel</t>
  </si>
  <si>
    <t>214285</t>
  </si>
  <si>
    <t>De León Morales, Christopher</t>
  </si>
  <si>
    <t>218111</t>
  </si>
  <si>
    <t>De León Paz, Rodrigo</t>
  </si>
  <si>
    <t>216054</t>
  </si>
  <si>
    <t>Folgar Lopez, César David</t>
  </si>
  <si>
    <t>216157</t>
  </si>
  <si>
    <t>Gálvez Montes , Luisa Fernanda</t>
  </si>
  <si>
    <t>214414</t>
  </si>
  <si>
    <t>García Salán, Camila</t>
  </si>
  <si>
    <t>214444</t>
  </si>
  <si>
    <t>González de León, Andrea Miranda</t>
  </si>
  <si>
    <t>214499</t>
  </si>
  <si>
    <t>Herrarte Guerra, Luciana</t>
  </si>
  <si>
    <t>214506</t>
  </si>
  <si>
    <t>Hun Ovalle, José Ignacio</t>
  </si>
  <si>
    <t>214540</t>
  </si>
  <si>
    <t>Leal Gómez, Luis Pedro</t>
  </si>
  <si>
    <t>214627</t>
  </si>
  <si>
    <t>Marroquin Lacan, Esteban Paolo</t>
  </si>
  <si>
    <t>214629</t>
  </si>
  <si>
    <t>Martínez Cabrera, José Andrés</t>
  </si>
  <si>
    <t>214659</t>
  </si>
  <si>
    <t>Mencos Arevalo, José Pablo</t>
  </si>
  <si>
    <t>214667</t>
  </si>
  <si>
    <t>Mendizábal Hernández, Nathalie Azucena</t>
  </si>
  <si>
    <t>214712</t>
  </si>
  <si>
    <t>Morales Archila, Pablo Daniel</t>
  </si>
  <si>
    <t>214715</t>
  </si>
  <si>
    <t>Morales Espinal, Jimena Marissa</t>
  </si>
  <si>
    <t>218134</t>
  </si>
  <si>
    <t>Moreno Leal, Mariana</t>
  </si>
  <si>
    <t>214755</t>
  </si>
  <si>
    <t>Obando Cruz, Renata María</t>
  </si>
  <si>
    <t>214882</t>
  </si>
  <si>
    <t>Ramírez Paredes, Sofía Mishell</t>
  </si>
  <si>
    <t>214890</t>
  </si>
  <si>
    <t>Ramos Sarg, Diego André</t>
  </si>
  <si>
    <t>214978</t>
  </si>
  <si>
    <t>Saca Roche, David Jesús</t>
  </si>
  <si>
    <t>215078</t>
  </si>
  <si>
    <t>Turnil Yrungaray, José Rodrigo</t>
  </si>
  <si>
    <t>215109</t>
  </si>
  <si>
    <t>Vides Kiessner, Diego Amando</t>
  </si>
  <si>
    <t>CIENC045A</t>
  </si>
  <si>
    <t>045B</t>
  </si>
  <si>
    <t>Quinto Bach CCLL B</t>
  </si>
  <si>
    <t>218119</t>
  </si>
  <si>
    <t>Alvarado Letona, Adrián Enrique</t>
  </si>
  <si>
    <t>214028</t>
  </si>
  <si>
    <t>Alvarez Valladares, Paolo Sebastián</t>
  </si>
  <si>
    <t>214050</t>
  </si>
  <si>
    <t>Arango Rodríguez, José Rodrigo</t>
  </si>
  <si>
    <t>214202</t>
  </si>
  <si>
    <t>Chevez Reyes, Adrián José</t>
  </si>
  <si>
    <t>218124</t>
  </si>
  <si>
    <t>Chocano Estrada, David Alejandro</t>
  </si>
  <si>
    <t>214241</t>
  </si>
  <si>
    <t>Coronado Camas, Herberth Santiago</t>
  </si>
  <si>
    <t>214281</t>
  </si>
  <si>
    <t>de León Hernández, Adriana Raquel</t>
  </si>
  <si>
    <t>214302</t>
  </si>
  <si>
    <t>del Cid Tolivia, Nicolas</t>
  </si>
  <si>
    <t>214312</t>
  </si>
  <si>
    <t>Díaz Ochoa, Sofía Renée</t>
  </si>
  <si>
    <t>214359</t>
  </si>
  <si>
    <t>Flores Oliva, Laia Rebecca</t>
  </si>
  <si>
    <t>214366</t>
  </si>
  <si>
    <t>Franco De León, Luciana</t>
  </si>
  <si>
    <t>214428</t>
  </si>
  <si>
    <t>Girón Melgar, José Francisco</t>
  </si>
  <si>
    <t>214500</t>
  </si>
  <si>
    <t>Herrarte Guerra, Adriana</t>
  </si>
  <si>
    <t>214536</t>
  </si>
  <si>
    <t>Lazo González, Nathalia</t>
  </si>
  <si>
    <t>214643</t>
  </si>
  <si>
    <t>Mazariegos Moscoso, Olga Mariana</t>
  </si>
  <si>
    <t>218123</t>
  </si>
  <si>
    <t>Mendoza Flores, Francisco Salvador</t>
  </si>
  <si>
    <t>214678</t>
  </si>
  <si>
    <t>Meza Solares, Raúl</t>
  </si>
  <si>
    <t>214769</t>
  </si>
  <si>
    <t>Oquendo Funes, Juan Luis</t>
  </si>
  <si>
    <t>217099</t>
  </si>
  <si>
    <t>Ortiz Aristondo , Adriana</t>
  </si>
  <si>
    <t>214781</t>
  </si>
  <si>
    <t>Osorio Hernández, Felipe</t>
  </si>
  <si>
    <t>214795</t>
  </si>
  <si>
    <t>Paiz Véliz, Adrian Alberto</t>
  </si>
  <si>
    <t>214854</t>
  </si>
  <si>
    <t>Portillo Martínez, Pablo Andres</t>
  </si>
  <si>
    <t>214897</t>
  </si>
  <si>
    <t>Recinos Peñate, Ana Sofía</t>
  </si>
  <si>
    <t>214937</t>
  </si>
  <si>
    <t>Rodriguez Ibañez, Juan Pablo</t>
  </si>
  <si>
    <t>216008</t>
  </si>
  <si>
    <t>Rodríguez Illescas, Wilder Roberto</t>
  </si>
  <si>
    <t>214971</t>
  </si>
  <si>
    <t>Ruiz Pérez, Fernando José</t>
  </si>
  <si>
    <t>214973</t>
  </si>
  <si>
    <t>Ruiz Velásquez, César Antonio</t>
  </si>
  <si>
    <t>215013</t>
  </si>
  <si>
    <t>Santiago Aldana, Mariana</t>
  </si>
  <si>
    <t>215017</t>
  </si>
  <si>
    <t>Santizo Gatica, Yara Michelle</t>
  </si>
  <si>
    <t>CIENC045B</t>
  </si>
  <si>
    <t>Elaboración y Gestión de Proyectos</t>
  </si>
  <si>
    <t>ELABO044A</t>
  </si>
  <si>
    <t>ELABO044B</t>
  </si>
  <si>
    <t>Seminario</t>
  </si>
  <si>
    <t>SEMIN045A</t>
  </si>
  <si>
    <t>SEMIN045B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</si>
</sst>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6"/>
      <color rgb="FF0000FF"/>
      <name val="Tahoma"/>
      <family val="2"/>
    </font>
    <font>
      <b/>
      <sz val="12"/>
      <color rgb="FF008000"/>
      <name val="Tahoma"/>
      <family val="2"/>
    </font>
    <font>
      <b/>
      <sz val="16"/>
      <color rgb="FFFF0000"/>
      <name val="Tahoma"/>
      <family val="2"/>
    </font>
    <font>
      <b/>
      <sz val="12"/>
      <color rgb="FF0000FF"/>
      <name val="Tahoma"/>
      <family val="2"/>
    </font>
    <font>
      <b/>
      <sz val="16"/>
      <color rgb="FFFFFFFF"/>
      <name val="Tahoma"/>
      <family val="2"/>
    </font>
    <font>
      <b/>
      <sz val="12"/>
      <color rgb="FFFF0000"/>
      <name val="Tahoma"/>
      <family val="2"/>
    </font>
    <font>
      <b/>
      <sz val="8"/>
      <color rgb="FF0000FF"/>
      <name val="Tahoma"/>
      <family val="2"/>
    </font>
    <font>
      <b/>
      <sz val="11"/>
      <color rgb="FF0000FF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left"/>
    </xf>
    <xf numFmtId="0" fontId="3" fillId="0" borderId="0" xfId="0" applyFont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0" xfId="0" applyFont="1" applyAlignment="1">
      <alignment horizontal="left"/>
    </xf>
    <xf numFmtId="0" fontId="4" fillId="2" borderId="1" xfId="0" applyFont="1" applyFill="1" applyBorder="1" applyAlignment="1"/>
    <xf numFmtId="0" fontId="6" fillId="2" borderId="1" xfId="0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2" fillId="2" borderId="1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9" fillId="0" borderId="1" xfId="0" applyFont="1" applyFill="1" applyBorder="1"/>
    <xf numFmtId="0" fontId="8" fillId="0" borderId="1" xfId="0" applyFont="1" applyFill="1" applyBorder="1"/>
    <xf numFmtId="0" fontId="8" fillId="3" borderId="1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25537-DB7A-424D-BCD3-B34AEAC79B58}">
  <dimension ref="A1:P33"/>
  <sheetViews>
    <sheetView tabSelected="1"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76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94</v>
      </c>
      <c r="E3" s="13">
        <v>83</v>
      </c>
      <c r="F3" s="14"/>
      <c r="G3" s="13"/>
      <c r="H3" s="13"/>
      <c r="I3" s="13"/>
      <c r="J3" s="13"/>
      <c r="M3">
        <f>D3+E3+F3+G3+H3</f>
        <v>177</v>
      </c>
      <c r="N3">
        <f>D3*0.17+E3*0.17+F3*0.17+G3*0.17+H3*0.17</f>
        <v>30.090000000000003</v>
      </c>
      <c r="O3">
        <f>I3*0.15</f>
        <v>0</v>
      </c>
      <c r="P3">
        <f>ROUND(N3+O3,0)</f>
        <v>30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92</v>
      </c>
      <c r="E4" s="13">
        <v>84</v>
      </c>
      <c r="F4" s="14"/>
      <c r="G4" s="13"/>
      <c r="H4" s="13"/>
      <c r="I4" s="13"/>
      <c r="J4" s="13"/>
      <c r="M4">
        <f>D4+E4+F4+G4+H4</f>
        <v>176</v>
      </c>
      <c r="N4">
        <f>D4*0.17+E4*0.17+F4*0.17+G4*0.17+H4*0.17</f>
        <v>29.92</v>
      </c>
      <c r="O4">
        <f>I4*0.15</f>
        <v>0</v>
      </c>
      <c r="P4">
        <f>ROUND(N4+O4,0)</f>
        <v>30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96</v>
      </c>
      <c r="E5" s="13">
        <v>80</v>
      </c>
      <c r="F5" s="14"/>
      <c r="G5" s="13"/>
      <c r="H5" s="13"/>
      <c r="I5" s="13"/>
      <c r="J5" s="13"/>
      <c r="M5">
        <f>D5+E5+F5+G5+H5</f>
        <v>176</v>
      </c>
      <c r="N5">
        <f>D5*0.17+E5*0.17+F5*0.17+G5*0.17+H5*0.17</f>
        <v>29.92</v>
      </c>
      <c r="O5">
        <f>I5*0.15</f>
        <v>0</v>
      </c>
      <c r="P5">
        <f>ROUND(N5+O5,0)</f>
        <v>30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95</v>
      </c>
      <c r="E6" s="13">
        <v>89</v>
      </c>
      <c r="F6" s="14"/>
      <c r="G6" s="13"/>
      <c r="H6" s="13"/>
      <c r="I6" s="13"/>
      <c r="J6" s="13"/>
      <c r="M6">
        <f>D6+E6+F6+G6+H6</f>
        <v>184</v>
      </c>
      <c r="N6">
        <f>D6*0.17+E6*0.17+F6*0.17+G6*0.17+H6*0.17</f>
        <v>31.28</v>
      </c>
      <c r="O6">
        <f>I6*0.15</f>
        <v>0</v>
      </c>
      <c r="P6">
        <f>ROUND(N6+O6,0)</f>
        <v>31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82</v>
      </c>
      <c r="E7" s="13">
        <v>72</v>
      </c>
      <c r="F7" s="14"/>
      <c r="G7" s="13"/>
      <c r="H7" s="13"/>
      <c r="I7" s="13"/>
      <c r="J7" s="13"/>
      <c r="M7">
        <f>D7+E7+F7+G7+H7</f>
        <v>154</v>
      </c>
      <c r="N7">
        <f>D7*0.17+E7*0.17+F7*0.17+G7*0.17+H7*0.17</f>
        <v>26.18</v>
      </c>
      <c r="O7">
        <f>I7*0.15</f>
        <v>0</v>
      </c>
      <c r="P7">
        <f>ROUND(N7+O7,0)</f>
        <v>26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86</v>
      </c>
      <c r="E8" s="13">
        <v>86</v>
      </c>
      <c r="F8" s="14"/>
      <c r="G8" s="13"/>
      <c r="H8" s="13"/>
      <c r="I8" s="13"/>
      <c r="J8" s="13"/>
      <c r="M8">
        <f>D8+E8+F8+G8+H8</f>
        <v>172</v>
      </c>
      <c r="N8">
        <f>D8*0.17+E8*0.17+F8*0.17+G8*0.17+H8*0.17</f>
        <v>29.240000000000002</v>
      </c>
      <c r="O8">
        <f>I8*0.15</f>
        <v>0</v>
      </c>
      <c r="P8">
        <f>ROUND(N8+O8,0)</f>
        <v>29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87</v>
      </c>
      <c r="E9" s="13">
        <v>85</v>
      </c>
      <c r="F9" s="14"/>
      <c r="G9" s="13"/>
      <c r="H9" s="13"/>
      <c r="I9" s="13"/>
      <c r="J9" s="13"/>
      <c r="M9">
        <f>D9+E9+F9+G9+H9</f>
        <v>172</v>
      </c>
      <c r="N9">
        <f>D9*0.17+E9*0.17+F9*0.17+G9*0.17+H9*0.17</f>
        <v>29.240000000000002</v>
      </c>
      <c r="O9">
        <f>I9*0.15</f>
        <v>0</v>
      </c>
      <c r="P9">
        <f>ROUND(N9+O9,0)</f>
        <v>29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94</v>
      </c>
      <c r="E10" s="13">
        <v>88</v>
      </c>
      <c r="F10" s="14"/>
      <c r="G10" s="13"/>
      <c r="H10" s="13"/>
      <c r="I10" s="13"/>
      <c r="J10" s="13"/>
      <c r="M10">
        <f>D10+E10+F10+G10+H10</f>
        <v>182</v>
      </c>
      <c r="N10">
        <f>D10*0.17+E10*0.17+F10*0.17+G10*0.17+H10*0.17</f>
        <v>30.94</v>
      </c>
      <c r="O10">
        <f>I10*0.15</f>
        <v>0</v>
      </c>
      <c r="P10">
        <f>ROUND(N10+O10,0)</f>
        <v>31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97</v>
      </c>
      <c r="E11" s="13">
        <v>92</v>
      </c>
      <c r="F11" s="14"/>
      <c r="G11" s="13"/>
      <c r="H11" s="13"/>
      <c r="I11" s="13"/>
      <c r="J11" s="13"/>
      <c r="M11">
        <f>D11+E11+F11+G11+H11</f>
        <v>189</v>
      </c>
      <c r="N11">
        <f>D11*0.17+E11*0.17+F11*0.17+G11*0.17+H11*0.17</f>
        <v>32.130000000000003</v>
      </c>
      <c r="O11">
        <f>I11*0.15</f>
        <v>0</v>
      </c>
      <c r="P11">
        <f>ROUND(N11+O11,0)</f>
        <v>32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95</v>
      </c>
      <c r="E12" s="13">
        <v>89</v>
      </c>
      <c r="F12" s="14"/>
      <c r="G12" s="13"/>
      <c r="H12" s="13"/>
      <c r="I12" s="13"/>
      <c r="J12" s="13"/>
      <c r="M12">
        <f>D12+E12+F12+G12+H12</f>
        <v>184</v>
      </c>
      <c r="N12">
        <f>D12*0.17+E12*0.17+F12*0.17+G12*0.17+H12*0.17</f>
        <v>31.28</v>
      </c>
      <c r="O12">
        <f>I12*0.15</f>
        <v>0</v>
      </c>
      <c r="P12">
        <f>ROUND(N12+O12,0)</f>
        <v>31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3">
        <v>80</v>
      </c>
      <c r="F13" s="14"/>
      <c r="G13" s="13"/>
      <c r="H13" s="13"/>
      <c r="I13" s="13"/>
      <c r="J13" s="13"/>
      <c r="M13">
        <f>D13+E13+F13+G13+H13</f>
        <v>169</v>
      </c>
      <c r="N13">
        <f>D13*0.17+E13*0.17+F13*0.17+G13*0.17+H13*0.17</f>
        <v>28.730000000000004</v>
      </c>
      <c r="O13">
        <f>I13*0.15</f>
        <v>0</v>
      </c>
      <c r="P13">
        <f>ROUND(N13+O13,0)</f>
        <v>29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94</v>
      </c>
      <c r="E14" s="13">
        <v>88</v>
      </c>
      <c r="F14" s="14"/>
      <c r="G14" s="13"/>
      <c r="H14" s="13"/>
      <c r="I14" s="13"/>
      <c r="J14" s="13"/>
      <c r="M14">
        <f>D14+E14+F14+G14+H14</f>
        <v>182</v>
      </c>
      <c r="N14">
        <f>D14*0.17+E14*0.17+F14*0.17+G14*0.17+H14*0.17</f>
        <v>30.94</v>
      </c>
      <c r="O14">
        <f>I14*0.15</f>
        <v>0</v>
      </c>
      <c r="P14">
        <f>ROUND(N14+O14,0)</f>
        <v>31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96</v>
      </c>
      <c r="E15" s="13">
        <v>95</v>
      </c>
      <c r="F15" s="14"/>
      <c r="G15" s="13"/>
      <c r="H15" s="13"/>
      <c r="I15" s="13"/>
      <c r="J15" s="13"/>
      <c r="M15">
        <f>D15+E15+F15+G15+H15</f>
        <v>191</v>
      </c>
      <c r="N15">
        <f>D15*0.17+E15*0.17+F15*0.17+G15*0.17+H15*0.17</f>
        <v>32.47</v>
      </c>
      <c r="O15">
        <f>I15*0.15</f>
        <v>0</v>
      </c>
      <c r="P15">
        <f>ROUND(N15+O15,0)</f>
        <v>32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95</v>
      </c>
      <c r="E16" s="13">
        <v>82</v>
      </c>
      <c r="F16" s="14"/>
      <c r="G16" s="13"/>
      <c r="H16" s="13"/>
      <c r="I16" s="13"/>
      <c r="J16" s="13"/>
      <c r="M16">
        <f>D16+E16+F16+G16+H16</f>
        <v>177</v>
      </c>
      <c r="N16">
        <f>D16*0.17+E16*0.17+F16*0.17+G16*0.17+H16*0.17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96</v>
      </c>
      <c r="E17" s="13">
        <v>95</v>
      </c>
      <c r="F17" s="14"/>
      <c r="G17" s="13"/>
      <c r="H17" s="13"/>
      <c r="I17" s="13"/>
      <c r="J17" s="13"/>
      <c r="M17">
        <f>D17+E17+F17+G17+H17</f>
        <v>191</v>
      </c>
      <c r="N17">
        <f>D17*0.17+E17*0.17+F17*0.17+G17*0.17+H17*0.17</f>
        <v>32.47</v>
      </c>
      <c r="O17">
        <f>I17*0.15</f>
        <v>0</v>
      </c>
      <c r="P17">
        <f>ROUND(N17+O17,0)</f>
        <v>32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95</v>
      </c>
      <c r="E18" s="13">
        <v>97</v>
      </c>
      <c r="F18" s="14"/>
      <c r="G18" s="13"/>
      <c r="H18" s="13"/>
      <c r="I18" s="13"/>
      <c r="J18" s="13"/>
      <c r="M18">
        <f>D18+E18+F18+G18+H18</f>
        <v>192</v>
      </c>
      <c r="N18">
        <f>D18*0.17+E18*0.17+F18*0.17+G18*0.17+H18*0.17</f>
        <v>32.64</v>
      </c>
      <c r="O18">
        <f>I18*0.15</f>
        <v>0</v>
      </c>
      <c r="P18">
        <f>ROUND(N18+O18,0)</f>
        <v>33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92</v>
      </c>
      <c r="E19" s="13">
        <v>91</v>
      </c>
      <c r="F19" s="14"/>
      <c r="G19" s="13"/>
      <c r="H19" s="13"/>
      <c r="I19" s="13"/>
      <c r="J19" s="13"/>
      <c r="M19">
        <f>D19+E19+F19+G19+H19</f>
        <v>183</v>
      </c>
      <c r="N19">
        <f>D19*0.17+E19*0.17+F19*0.17+G19*0.17+H19*0.17</f>
        <v>31.11</v>
      </c>
      <c r="O19">
        <f>I19*0.15</f>
        <v>0</v>
      </c>
      <c r="P19">
        <f>ROUND(N19+O19,0)</f>
        <v>31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97</v>
      </c>
      <c r="E20" s="13">
        <v>87</v>
      </c>
      <c r="F20" s="14"/>
      <c r="G20" s="13"/>
      <c r="H20" s="13"/>
      <c r="I20" s="13"/>
      <c r="J20" s="13"/>
      <c r="M20">
        <f>D20+E20+F20+G20+H20</f>
        <v>184</v>
      </c>
      <c r="N20">
        <f>D20*0.17+E20*0.17+F20*0.17+G20*0.17+H20*0.17</f>
        <v>31.28</v>
      </c>
      <c r="O20">
        <f>I20*0.15</f>
        <v>0</v>
      </c>
      <c r="P20">
        <f>ROUND(N20+O20,0)</f>
        <v>31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90</v>
      </c>
      <c r="E21" s="13">
        <v>89</v>
      </c>
      <c r="F21" s="14"/>
      <c r="G21" s="13"/>
      <c r="H21" s="13"/>
      <c r="I21" s="13"/>
      <c r="J21" s="13"/>
      <c r="M21">
        <f>D21+E21+F21+G21+H21</f>
        <v>179</v>
      </c>
      <c r="N21">
        <f>D21*0.17+E21*0.17+F21*0.17+G21*0.17+H21*0.17</f>
        <v>30.43</v>
      </c>
      <c r="O21">
        <f>I21*0.15</f>
        <v>0</v>
      </c>
      <c r="P21">
        <f>ROUND(N21+O21,0)</f>
        <v>30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93</v>
      </c>
      <c r="E22" s="13">
        <v>89</v>
      </c>
      <c r="F22" s="14"/>
      <c r="G22" s="13"/>
      <c r="H22" s="13"/>
      <c r="I22" s="13"/>
      <c r="J22" s="13"/>
      <c r="M22">
        <f>D22+E22+F22+G22+H22</f>
        <v>182</v>
      </c>
      <c r="N22">
        <f>D22*0.17+E22*0.17+F22*0.17+G22*0.17+H22*0.17</f>
        <v>30.94</v>
      </c>
      <c r="O22">
        <f>I22*0.15</f>
        <v>0</v>
      </c>
      <c r="P22">
        <f>ROUND(N22+O22,0)</f>
        <v>31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83</v>
      </c>
      <c r="E23" s="13">
        <v>78</v>
      </c>
      <c r="F23" s="14"/>
      <c r="G23" s="13"/>
      <c r="H23" s="13"/>
      <c r="I23" s="13"/>
      <c r="J23" s="13"/>
      <c r="M23">
        <f>D23+E23+F23+G23+H23</f>
        <v>161</v>
      </c>
      <c r="N23">
        <f>D23*0.17+E23*0.17+F23*0.17+G23*0.17+H23*0.17</f>
        <v>27.370000000000005</v>
      </c>
      <c r="O23">
        <f>I23*0.15</f>
        <v>0</v>
      </c>
      <c r="P23">
        <f>ROUND(N23+O23,0)</f>
        <v>27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89</v>
      </c>
      <c r="E24" s="13">
        <v>90</v>
      </c>
      <c r="F24" s="14"/>
      <c r="G24" s="13"/>
      <c r="H24" s="13"/>
      <c r="I24" s="13"/>
      <c r="J24" s="13"/>
      <c r="M24">
        <f>D24+E24+F24+G24+H24</f>
        <v>179</v>
      </c>
      <c r="N24">
        <f>D24*0.17+E24*0.17+F24*0.17+G24*0.17+H24*0.17</f>
        <v>30.43</v>
      </c>
      <c r="O24">
        <f>I24*0.15</f>
        <v>0</v>
      </c>
      <c r="P24">
        <f>ROUND(N24+O24,0)</f>
        <v>30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87</v>
      </c>
      <c r="E25" s="13">
        <v>79</v>
      </c>
      <c r="F25" s="14"/>
      <c r="G25" s="13"/>
      <c r="H25" s="13"/>
      <c r="I25" s="13"/>
      <c r="J25" s="13"/>
      <c r="M25">
        <f>D25+E25+F25+G25+H25</f>
        <v>166</v>
      </c>
      <c r="N25">
        <f>D25*0.17+E25*0.17+F25*0.17+G25*0.17+H25*0.17</f>
        <v>28.220000000000002</v>
      </c>
      <c r="O25">
        <f>I25*0.15</f>
        <v>0</v>
      </c>
      <c r="P25">
        <f>ROUND(N25+O25,0)</f>
        <v>28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97</v>
      </c>
      <c r="E26" s="13">
        <v>93</v>
      </c>
      <c r="F26" s="14"/>
      <c r="G26" s="13"/>
      <c r="H26" s="13"/>
      <c r="I26" s="13"/>
      <c r="J26" s="13"/>
      <c r="M26">
        <f>D26+E26+F26+G26+H26</f>
        <v>190</v>
      </c>
      <c r="N26">
        <f>D26*0.17+E26*0.17+F26*0.17+G26*0.17+H26*0.17</f>
        <v>32.300000000000004</v>
      </c>
      <c r="O26">
        <f>I26*0.15</f>
        <v>0</v>
      </c>
      <c r="P26">
        <f>ROUND(N26+O26,0)</f>
        <v>32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96</v>
      </c>
      <c r="E27" s="13">
        <v>95</v>
      </c>
      <c r="F27" s="14"/>
      <c r="G27" s="13"/>
      <c r="H27" s="13"/>
      <c r="I27" s="13"/>
      <c r="J27" s="13"/>
      <c r="M27">
        <f>D27+E27+F27+G27+H27</f>
        <v>191</v>
      </c>
      <c r="N27">
        <f>D27*0.17+E27*0.17+F27*0.17+G27*0.17+H27*0.17</f>
        <v>32.47</v>
      </c>
      <c r="O27">
        <f>I27*0.15</f>
        <v>0</v>
      </c>
      <c r="P27">
        <f>ROUND(N27+O27,0)</f>
        <v>32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85</v>
      </c>
      <c r="E28" s="13">
        <v>93</v>
      </c>
      <c r="F28" s="14"/>
      <c r="G28" s="13"/>
      <c r="H28" s="13"/>
      <c r="I28" s="13"/>
      <c r="J28" s="13"/>
      <c r="M28">
        <f>D28+E28+F28+G28+H28</f>
        <v>178</v>
      </c>
      <c r="N28">
        <f>D28*0.17+E28*0.17+F28*0.17+G28*0.17+H28*0.17</f>
        <v>30.26</v>
      </c>
      <c r="O28">
        <f>I28*0.15</f>
        <v>0</v>
      </c>
      <c r="P28">
        <f>ROUND(N28+O28,0)</f>
        <v>30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87</v>
      </c>
      <c r="E29" s="13">
        <v>79</v>
      </c>
      <c r="F29" s="14"/>
      <c r="G29" s="13"/>
      <c r="H29" s="13"/>
      <c r="I29" s="13"/>
      <c r="J29" s="13"/>
      <c r="M29">
        <f>D29+E29+F29+G29+H29</f>
        <v>166</v>
      </c>
      <c r="N29">
        <f>D29*0.17+E29*0.17+F29*0.17+G29*0.17+H29*0.17</f>
        <v>28.220000000000002</v>
      </c>
      <c r="O29">
        <f>I29*0.15</f>
        <v>0</v>
      </c>
      <c r="P29">
        <f>ROUND(N29+O29,0)</f>
        <v>28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86</v>
      </c>
      <c r="E30" s="13">
        <v>82</v>
      </c>
      <c r="F30" s="14"/>
      <c r="G30" s="13"/>
      <c r="H30" s="13"/>
      <c r="I30" s="13"/>
      <c r="J30" s="13"/>
      <c r="M30">
        <f>D30+E30+F30+G30+H30</f>
        <v>168</v>
      </c>
      <c r="N30">
        <f>D30*0.17+E30*0.17+F30*0.17+G30*0.17+H30*0.17</f>
        <v>28.560000000000002</v>
      </c>
      <c r="O30">
        <f>I30*0.15</f>
        <v>0</v>
      </c>
      <c r="P30">
        <f>ROUND(N30+O30,0)</f>
        <v>29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94</v>
      </c>
      <c r="E31" s="13">
        <v>77</v>
      </c>
      <c r="F31" s="14"/>
      <c r="G31" s="13"/>
      <c r="H31" s="13"/>
      <c r="I31" s="13"/>
      <c r="J31" s="13"/>
      <c r="M31">
        <f>D31+E31+F31+G31+H31</f>
        <v>171</v>
      </c>
      <c r="N31">
        <f>D31*0.17+E31*0.17+F31*0.17+G31*0.17+H31*0.17</f>
        <v>29.07</v>
      </c>
      <c r="O31">
        <f>I31*0.15</f>
        <v>0</v>
      </c>
      <c r="P31">
        <f>ROUND(N31+O31,0)</f>
        <v>29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90</v>
      </c>
      <c r="E32" s="13">
        <v>87</v>
      </c>
      <c r="F32" s="14"/>
      <c r="G32" s="13"/>
      <c r="H32" s="13"/>
      <c r="I32" s="13"/>
      <c r="J32" s="13"/>
      <c r="M32">
        <f>D32+E32+F32+G32+H32</f>
        <v>177</v>
      </c>
      <c r="N32">
        <f>D32*0.17+E32*0.17+F32*0.17+G32*0.17+H32*0.17</f>
        <v>30.090000000000003</v>
      </c>
      <c r="O32">
        <f>I32*0.15</f>
        <v>0</v>
      </c>
      <c r="P32">
        <f>ROUND(N32+O32,0)</f>
        <v>30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86</v>
      </c>
      <c r="E33" s="13">
        <v>81</v>
      </c>
      <c r="F33" s="14"/>
      <c r="G33" s="13"/>
      <c r="H33" s="13"/>
      <c r="I33" s="13"/>
      <c r="J33" s="13"/>
      <c r="M33">
        <f>D33+E33+F33+G33+H33</f>
        <v>167</v>
      </c>
      <c r="N33">
        <f>D33*0.17+E33*0.17+F33*0.17+G33*0.17+H33*0.17</f>
        <v>28.39</v>
      </c>
      <c r="O33">
        <f>I33*0.15</f>
        <v>0</v>
      </c>
      <c r="P33">
        <f>ROUND(N33+O33,0)</f>
        <v>28</v>
      </c>
    </row>
  </sheetData>
  <sheetProtection algorithmName="SHA-512" hashValue="p4095bVdWVy04kPfnatxk42XzZsJgmmf//9oFAUuKS4NPYrFW+VPtsKpAf+wM7RWVmK+976BdALOSya2zRJyEw==" saltValue="dz0DTD97UJ2vOAnhjrnirQ==" spinCount="100000" sheet="1" objects="1" scenarios="1"/>
  <dataValidations count="31">
    <dataValidation type="whole" allowBlank="1" showInputMessage="1" showErrorMessage="1" errorTitle="Valor fuera de rango" error="Ingrese un valor correcto" sqref="F3" xr:uid="{7D3DE7CB-9FBA-49C7-A127-9F49E2ABC3F4}">
      <formula1>0</formula1>
      <formula2>100</formula2>
    </dataValidation>
    <dataValidation type="whole" allowBlank="1" showInputMessage="1" showErrorMessage="1" errorTitle="Valor fuera de rango" error="Ingrese un valor correcto" sqref="F4" xr:uid="{CDF51D98-6750-4E24-AF32-0ACCF7FB3105}">
      <formula1>0</formula1>
      <formula2>100</formula2>
    </dataValidation>
    <dataValidation type="whole" allowBlank="1" showInputMessage="1" showErrorMessage="1" errorTitle="Valor fuera de rango" error="Ingrese un valor correcto" sqref="F5" xr:uid="{2A3BB537-40E3-43E9-8A0E-0D4CEBAAAF23}">
      <formula1>0</formula1>
      <formula2>100</formula2>
    </dataValidation>
    <dataValidation type="whole" allowBlank="1" showInputMessage="1" showErrorMessage="1" errorTitle="Valor fuera de rango" error="Ingrese un valor correcto" sqref="F6" xr:uid="{578C93A3-8B88-407D-A265-4365CE3CD9F2}">
      <formula1>0</formula1>
      <formula2>100</formula2>
    </dataValidation>
    <dataValidation type="whole" allowBlank="1" showInputMessage="1" showErrorMessage="1" errorTitle="Valor fuera de rango" error="Ingrese un valor correcto" sqref="F7" xr:uid="{58CE62EA-6C62-4C90-8175-035E08F114E6}">
      <formula1>0</formula1>
      <formula2>100</formula2>
    </dataValidation>
    <dataValidation type="whole" allowBlank="1" showInputMessage="1" showErrorMessage="1" errorTitle="Valor fuera de rango" error="Ingrese un valor correcto" sqref="F8" xr:uid="{D3650C96-1D97-47D4-B23B-9BBC90F24D91}">
      <formula1>0</formula1>
      <formula2>100</formula2>
    </dataValidation>
    <dataValidation type="whole" allowBlank="1" showInputMessage="1" showErrorMessage="1" errorTitle="Valor fuera de rango" error="Ingrese un valor correcto" sqref="F9" xr:uid="{BE7BE41A-5238-47AB-B312-77D01CD701FC}">
      <formula1>0</formula1>
      <formula2>100</formula2>
    </dataValidation>
    <dataValidation type="whole" allowBlank="1" showInputMessage="1" showErrorMessage="1" errorTitle="Valor fuera de rango" error="Ingrese un valor correcto" sqref="F10" xr:uid="{73226838-7957-486E-A85A-530B77F638B5}">
      <formula1>0</formula1>
      <formula2>100</formula2>
    </dataValidation>
    <dataValidation type="whole" allowBlank="1" showInputMessage="1" showErrorMessage="1" errorTitle="Valor fuera de rango" error="Ingrese un valor correcto" sqref="F11" xr:uid="{FDBFC905-78C9-4528-BDDD-F8528E6F34A2}">
      <formula1>0</formula1>
      <formula2>100</formula2>
    </dataValidation>
    <dataValidation type="whole" allowBlank="1" showInputMessage="1" showErrorMessage="1" errorTitle="Valor fuera de rango" error="Ingrese un valor correcto" sqref="F12" xr:uid="{80D84DD3-EB49-466C-879F-F1BC9E62F092}">
      <formula1>0</formula1>
      <formula2>100</formula2>
    </dataValidation>
    <dataValidation type="whole" allowBlank="1" showInputMessage="1" showErrorMessage="1" errorTitle="Valor fuera de rango" error="Ingrese un valor correcto" sqref="F13" xr:uid="{136FCC4E-F867-49E7-9010-280992258517}">
      <formula1>0</formula1>
      <formula2>100</formula2>
    </dataValidation>
    <dataValidation type="whole" allowBlank="1" showInputMessage="1" showErrorMessage="1" errorTitle="Valor fuera de rango" error="Ingrese un valor correcto" sqref="F14" xr:uid="{2632B7AE-2F03-4FDD-8912-252224CEF120}">
      <formula1>0</formula1>
      <formula2>100</formula2>
    </dataValidation>
    <dataValidation type="whole" allowBlank="1" showInputMessage="1" showErrorMessage="1" errorTitle="Valor fuera de rango" error="Ingrese un valor correcto" sqref="F15" xr:uid="{99F94518-F4CA-40AD-B791-C5A9B3CDBBBE}">
      <formula1>0</formula1>
      <formula2>100</formula2>
    </dataValidation>
    <dataValidation type="whole" allowBlank="1" showInputMessage="1" showErrorMessage="1" errorTitle="Valor fuera de rango" error="Ingrese un valor correcto" sqref="F16" xr:uid="{906C410E-7B2A-40D7-BCDD-7F73C9191363}">
      <formula1>0</formula1>
      <formula2>100</formula2>
    </dataValidation>
    <dataValidation type="whole" allowBlank="1" showInputMessage="1" showErrorMessage="1" errorTitle="Valor fuera de rango" error="Ingrese un valor correcto" sqref="F17" xr:uid="{71F2ECC9-F64D-4C90-842A-BEFA8A002843}">
      <formula1>0</formula1>
      <formula2>100</formula2>
    </dataValidation>
    <dataValidation type="whole" allowBlank="1" showInputMessage="1" showErrorMessage="1" errorTitle="Valor fuera de rango" error="Ingrese un valor correcto" sqref="F18" xr:uid="{A9857572-5280-439F-95BA-345D00E51ABB}">
      <formula1>0</formula1>
      <formula2>100</formula2>
    </dataValidation>
    <dataValidation type="whole" allowBlank="1" showInputMessage="1" showErrorMessage="1" errorTitle="Valor fuera de rango" error="Ingrese un valor correcto" sqref="F19" xr:uid="{C106399A-BBB6-407D-BA05-2AF5A5CB58F9}">
      <formula1>0</formula1>
      <formula2>100</formula2>
    </dataValidation>
    <dataValidation type="whole" allowBlank="1" showInputMessage="1" showErrorMessage="1" errorTitle="Valor fuera de rango" error="Ingrese un valor correcto" sqref="F20" xr:uid="{A0E94D76-A9F9-4383-84EA-A3EE9504FE3A}">
      <formula1>0</formula1>
      <formula2>100</formula2>
    </dataValidation>
    <dataValidation type="whole" allowBlank="1" showInputMessage="1" showErrorMessage="1" errorTitle="Valor fuera de rango" error="Ingrese un valor correcto" sqref="F21" xr:uid="{93E507E4-814C-4A58-A6E7-B8512D6ADE33}">
      <formula1>0</formula1>
      <formula2>100</formula2>
    </dataValidation>
    <dataValidation type="whole" allowBlank="1" showInputMessage="1" showErrorMessage="1" errorTitle="Valor fuera de rango" error="Ingrese un valor correcto" sqref="F22" xr:uid="{84F2089F-D7EC-4FE4-A358-CF8B255D83BC}">
      <formula1>0</formula1>
      <formula2>100</formula2>
    </dataValidation>
    <dataValidation type="whole" allowBlank="1" showInputMessage="1" showErrorMessage="1" errorTitle="Valor fuera de rango" error="Ingrese un valor correcto" sqref="F23" xr:uid="{3AAEBF74-B454-436E-8221-AF7CC7CD579F}">
      <formula1>0</formula1>
      <formula2>100</formula2>
    </dataValidation>
    <dataValidation type="whole" allowBlank="1" showInputMessage="1" showErrorMessage="1" errorTitle="Valor fuera de rango" error="Ingrese un valor correcto" sqref="F24" xr:uid="{2DFE8175-68C8-4894-8452-06A96C550202}">
      <formula1>0</formula1>
      <formula2>100</formula2>
    </dataValidation>
    <dataValidation type="whole" allowBlank="1" showInputMessage="1" showErrorMessage="1" errorTitle="Valor fuera de rango" error="Ingrese un valor correcto" sqref="F25" xr:uid="{90D0CC1C-7154-49D4-8A27-7901374ECC8C}">
      <formula1>0</formula1>
      <formula2>100</formula2>
    </dataValidation>
    <dataValidation type="whole" allowBlank="1" showInputMessage="1" showErrorMessage="1" errorTitle="Valor fuera de rango" error="Ingrese un valor correcto" sqref="F26" xr:uid="{B7DD94BB-58F0-4B12-94A8-321C18E90220}">
      <formula1>0</formula1>
      <formula2>100</formula2>
    </dataValidation>
    <dataValidation type="whole" allowBlank="1" showInputMessage="1" showErrorMessage="1" errorTitle="Valor fuera de rango" error="Ingrese un valor correcto" sqref="F27" xr:uid="{172A8C64-04C9-4C15-9295-1E895C706D9B}">
      <formula1>0</formula1>
      <formula2>100</formula2>
    </dataValidation>
    <dataValidation type="whole" allowBlank="1" showInputMessage="1" showErrorMessage="1" errorTitle="Valor fuera de rango" error="Ingrese un valor correcto" sqref="F28" xr:uid="{9A5FFB30-F709-4215-B90B-D331E9DF20F2}">
      <formula1>0</formula1>
      <formula2>100</formula2>
    </dataValidation>
    <dataValidation type="whole" allowBlank="1" showInputMessage="1" showErrorMessage="1" errorTitle="Valor fuera de rango" error="Ingrese un valor correcto" sqref="F29" xr:uid="{FCA49479-D47C-4959-8342-E2A2C937B355}">
      <formula1>0</formula1>
      <formula2>100</formula2>
    </dataValidation>
    <dataValidation type="whole" allowBlank="1" showInputMessage="1" showErrorMessage="1" errorTitle="Valor fuera de rango" error="Ingrese un valor correcto" sqref="F30" xr:uid="{1C6F1D93-6B9B-4EC7-84AB-C9C3BAC7FDA7}">
      <formula1>0</formula1>
      <formula2>100</formula2>
    </dataValidation>
    <dataValidation type="whole" allowBlank="1" showInputMessage="1" showErrorMessage="1" errorTitle="Valor fuera de rango" error="Ingrese un valor correcto" sqref="F31" xr:uid="{A3EA091C-3E6F-40EB-AE4C-BCAEE14B2C1B}">
      <formula1>0</formula1>
      <formula2>100</formula2>
    </dataValidation>
    <dataValidation type="whole" allowBlank="1" showInputMessage="1" showErrorMessage="1" errorTitle="Valor fuera de rango" error="Ingrese un valor correcto" sqref="F32" xr:uid="{D7DF6B47-773E-4BB9-A70A-686968BD14C9}">
      <formula1>0</formula1>
      <formula2>100</formula2>
    </dataValidation>
    <dataValidation type="whole" allowBlank="1" showInputMessage="1" showErrorMessage="1" errorTitle="Valor fuera de rango" error="Ingrese un valor correcto" sqref="F33" xr:uid="{0290808D-9DAE-40BE-9008-A5851E59BD7D}">
      <formula1>0</formula1>
      <formula2>100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D215CC-1601-4F68-BBAB-978AE32AE743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4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143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90</v>
      </c>
      <c r="E3" s="13">
        <v>72</v>
      </c>
      <c r="F3" s="14"/>
      <c r="G3" s="13"/>
      <c r="H3" s="13"/>
      <c r="I3" s="13"/>
      <c r="J3" s="13"/>
      <c r="M3">
        <f>D3+E3+F3+G3+H3</f>
        <v>162</v>
      </c>
      <c r="N3">
        <f>D3*0.17+E3*0.17+F3*0.17+G3*0.17+H3*0.17</f>
        <v>27.54</v>
      </c>
      <c r="O3">
        <f>I3*0.15</f>
        <v>0</v>
      </c>
      <c r="P3">
        <f>ROUND(N3+O3,0)</f>
        <v>28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90</v>
      </c>
      <c r="E4" s="13">
        <v>71</v>
      </c>
      <c r="F4" s="14"/>
      <c r="G4" s="13"/>
      <c r="H4" s="13"/>
      <c r="I4" s="13"/>
      <c r="J4" s="13"/>
      <c r="M4">
        <f>D4+E4+F4+G4+H4</f>
        <v>161</v>
      </c>
      <c r="N4">
        <f>D4*0.17+E4*0.17+F4*0.17+G4*0.17+H4*0.17</f>
        <v>27.37</v>
      </c>
      <c r="O4">
        <f>I4*0.15</f>
        <v>0</v>
      </c>
      <c r="P4">
        <f>ROUND(N4+O4,0)</f>
        <v>27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94</v>
      </c>
      <c r="E5" s="13">
        <v>79</v>
      </c>
      <c r="F5" s="14"/>
      <c r="G5" s="13"/>
      <c r="H5" s="13"/>
      <c r="I5" s="13"/>
      <c r="J5" s="13"/>
      <c r="M5">
        <f>D5+E5+F5+G5+H5</f>
        <v>173</v>
      </c>
      <c r="N5">
        <f>D5*0.17+E5*0.17+F5*0.17+G5*0.17+H5*0.17</f>
        <v>29.410000000000004</v>
      </c>
      <c r="O5">
        <f>I5*0.15</f>
        <v>0</v>
      </c>
      <c r="P5">
        <f>ROUND(N5+O5,0)</f>
        <v>29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81</v>
      </c>
      <c r="E6" s="13">
        <v>76</v>
      </c>
      <c r="F6" s="14"/>
      <c r="G6" s="13"/>
      <c r="H6" s="13"/>
      <c r="I6" s="13"/>
      <c r="J6" s="13"/>
      <c r="M6">
        <f>D6+E6+F6+G6+H6</f>
        <v>157</v>
      </c>
      <c r="N6">
        <f>D6*0.17+E6*0.17+F6*0.17+G6*0.17+H6*0.17</f>
        <v>26.690000000000005</v>
      </c>
      <c r="O6">
        <f>I6*0.15</f>
        <v>0</v>
      </c>
      <c r="P6">
        <f>ROUND(N6+O6,0)</f>
        <v>27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90</v>
      </c>
      <c r="E7" s="13">
        <v>73</v>
      </c>
      <c r="F7" s="14"/>
      <c r="G7" s="13"/>
      <c r="H7" s="13"/>
      <c r="I7" s="13"/>
      <c r="J7" s="13"/>
      <c r="M7">
        <f>D7+E7+F7+G7+H7</f>
        <v>163</v>
      </c>
      <c r="N7">
        <f>D7*0.17+E7*0.17+F7*0.17+G7*0.17+H7*0.17</f>
        <v>27.71</v>
      </c>
      <c r="O7">
        <f>I7*0.15</f>
        <v>0</v>
      </c>
      <c r="P7">
        <f>ROUND(N7+O7,0)</f>
        <v>28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94</v>
      </c>
      <c r="E8" s="13">
        <v>82</v>
      </c>
      <c r="F8" s="14"/>
      <c r="G8" s="13"/>
      <c r="H8" s="13"/>
      <c r="I8" s="13"/>
      <c r="J8" s="13"/>
      <c r="M8">
        <f>D8+E8+F8+G8+H8</f>
        <v>176</v>
      </c>
      <c r="N8">
        <f>D8*0.17+E8*0.17+F8*0.17+G8*0.17+H8*0.17</f>
        <v>29.92</v>
      </c>
      <c r="O8">
        <f>I8*0.15</f>
        <v>0</v>
      </c>
      <c r="P8">
        <f>ROUND(N8+O8,0)</f>
        <v>30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98</v>
      </c>
      <c r="E9" s="13">
        <v>87</v>
      </c>
      <c r="F9" s="14"/>
      <c r="G9" s="13"/>
      <c r="H9" s="13"/>
      <c r="I9" s="13"/>
      <c r="J9" s="13"/>
      <c r="M9">
        <f>D9+E9+F9+G9+H9</f>
        <v>185</v>
      </c>
      <c r="N9">
        <f>D9*0.17+E9*0.17+F9*0.17+G9*0.17+H9*0.17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92</v>
      </c>
      <c r="E10" s="13">
        <v>83</v>
      </c>
      <c r="F10" s="14"/>
      <c r="G10" s="13"/>
      <c r="H10" s="13"/>
      <c r="I10" s="13"/>
      <c r="J10" s="13"/>
      <c r="M10">
        <f>D10+E10+F10+G10+H10</f>
        <v>175</v>
      </c>
      <c r="N10">
        <f>D10*0.17+E10*0.17+F10*0.17+G10*0.17+H10*0.17</f>
        <v>29.75</v>
      </c>
      <c r="O10">
        <f>I10*0.15</f>
        <v>0</v>
      </c>
      <c r="P10">
        <f>ROUND(N10+O10,0)</f>
        <v>30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97</v>
      </c>
      <c r="E11" s="13">
        <v>83</v>
      </c>
      <c r="F11" s="14"/>
      <c r="G11" s="13"/>
      <c r="H11" s="13"/>
      <c r="I11" s="13"/>
      <c r="J11" s="13"/>
      <c r="M11">
        <f>D11+E11+F11+G11+H11</f>
        <v>180</v>
      </c>
      <c r="N11">
        <f>D11*0.17+E11*0.17+F11*0.17+G11*0.17+H11*0.17</f>
        <v>30.6</v>
      </c>
      <c r="O11">
        <f>I11*0.15</f>
        <v>0</v>
      </c>
      <c r="P11">
        <f>ROUND(N11+O11,0)</f>
        <v>31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95</v>
      </c>
      <c r="E12" s="13">
        <v>82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96</v>
      </c>
      <c r="E13" s="13">
        <v>80</v>
      </c>
      <c r="F13" s="14"/>
      <c r="G13" s="13"/>
      <c r="H13" s="13"/>
      <c r="I13" s="13"/>
      <c r="J13" s="13"/>
      <c r="M13">
        <f>D13+E13+F13+G13+H13</f>
        <v>176</v>
      </c>
      <c r="N13">
        <f>D13*0.17+E13*0.17+F13*0.17+G13*0.17+H13*0.17</f>
        <v>29.92</v>
      </c>
      <c r="O13">
        <f>I13*0.15</f>
        <v>0</v>
      </c>
      <c r="P13">
        <f>ROUND(N13+O13,0)</f>
        <v>30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94</v>
      </c>
      <c r="E14" s="13">
        <v>81</v>
      </c>
      <c r="F14" s="14"/>
      <c r="G14" s="13"/>
      <c r="H14" s="13"/>
      <c r="I14" s="13"/>
      <c r="J14" s="13"/>
      <c r="M14">
        <f>D14+E14+F14+G14+H14</f>
        <v>175</v>
      </c>
      <c r="N14">
        <f>D14*0.17+E14*0.17+F14*0.17+G14*0.17+H14*0.17</f>
        <v>29.75</v>
      </c>
      <c r="O14">
        <f>I14*0.15</f>
        <v>0</v>
      </c>
      <c r="P14">
        <f>ROUND(N14+O14,0)</f>
        <v>30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88</v>
      </c>
      <c r="E15" s="13">
        <v>92</v>
      </c>
      <c r="F15" s="14"/>
      <c r="G15" s="13"/>
      <c r="H15" s="13"/>
      <c r="I15" s="13"/>
      <c r="J15" s="13"/>
      <c r="M15">
        <f>D15+E15+F15+G15+H15</f>
        <v>180</v>
      </c>
      <c r="N15">
        <f>D15*0.17+E15*0.17+F15*0.17+G15*0.17+H15*0.17</f>
        <v>30.6</v>
      </c>
      <c r="O15">
        <f>I15*0.15</f>
        <v>0</v>
      </c>
      <c r="P15">
        <f>ROUND(N15+O15,0)</f>
        <v>31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89</v>
      </c>
      <c r="E16" s="13">
        <v>89</v>
      </c>
      <c r="F16" s="14"/>
      <c r="G16" s="13"/>
      <c r="H16" s="13"/>
      <c r="I16" s="13"/>
      <c r="J16" s="13"/>
      <c r="M16">
        <f>D16+E16+F16+G16+H16</f>
        <v>178</v>
      </c>
      <c r="N16">
        <f>D16*0.17+E16*0.17+F16*0.17+G16*0.17+H16*0.17</f>
        <v>30.26</v>
      </c>
      <c r="O16">
        <f>I16*0.15</f>
        <v>0</v>
      </c>
      <c r="P16">
        <f>ROUND(N16+O16,0)</f>
        <v>30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89</v>
      </c>
      <c r="E17" s="13">
        <v>78</v>
      </c>
      <c r="F17" s="14"/>
      <c r="G17" s="13"/>
      <c r="H17" s="13"/>
      <c r="I17" s="13"/>
      <c r="J17" s="13"/>
      <c r="M17">
        <f>D17+E17+F17+G17+H17</f>
        <v>167</v>
      </c>
      <c r="N17">
        <f>D17*0.17+E17*0.17+F17*0.17+G17*0.17+H17*0.17</f>
        <v>28.39</v>
      </c>
      <c r="O17">
        <f>I17*0.15</f>
        <v>0</v>
      </c>
      <c r="P17">
        <f>ROUND(N17+O17,0)</f>
        <v>28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97</v>
      </c>
      <c r="E18" s="13">
        <v>96</v>
      </c>
      <c r="F18" s="14"/>
      <c r="G18" s="13"/>
      <c r="H18" s="13"/>
      <c r="I18" s="13"/>
      <c r="J18" s="13"/>
      <c r="M18">
        <f>D18+E18+F18+G18+H18</f>
        <v>193</v>
      </c>
      <c r="N18">
        <f>D18*0.17+E18*0.17+F18*0.17+G18*0.17+H18*0.17</f>
        <v>32.81</v>
      </c>
      <c r="O18">
        <f>I18*0.15</f>
        <v>0</v>
      </c>
      <c r="P18">
        <f>ROUND(N18+O18,0)</f>
        <v>33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98</v>
      </c>
      <c r="E19" s="13">
        <v>89</v>
      </c>
      <c r="F19" s="14"/>
      <c r="G19" s="13"/>
      <c r="H19" s="13"/>
      <c r="I19" s="13"/>
      <c r="J19" s="13"/>
      <c r="M19">
        <f>D19+E19+F19+G19+H19</f>
        <v>187</v>
      </c>
      <c r="N19">
        <f>D19*0.17+E19*0.17+F19*0.17+G19*0.17+H19*0.17</f>
        <v>31.79</v>
      </c>
      <c r="O19">
        <f>I19*0.15</f>
        <v>0</v>
      </c>
      <c r="P19">
        <f>ROUND(N19+O19,0)</f>
        <v>32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94</v>
      </c>
      <c r="E20" s="13">
        <v>90</v>
      </c>
      <c r="F20" s="14"/>
      <c r="G20" s="13"/>
      <c r="H20" s="13"/>
      <c r="I20" s="13"/>
      <c r="J20" s="13"/>
      <c r="M20">
        <f>D20+E20+F20+G20+H20</f>
        <v>184</v>
      </c>
      <c r="N20">
        <f>D20*0.17+E20*0.17+F20*0.17+G20*0.17+H20*0.17</f>
        <v>31.28</v>
      </c>
      <c r="O20">
        <f>I20*0.15</f>
        <v>0</v>
      </c>
      <c r="P20">
        <f>ROUND(N20+O20,0)</f>
        <v>31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90</v>
      </c>
      <c r="E21" s="13">
        <v>86</v>
      </c>
      <c r="F21" s="14"/>
      <c r="G21" s="13"/>
      <c r="H21" s="13"/>
      <c r="I21" s="13"/>
      <c r="J21" s="13"/>
      <c r="M21">
        <f>D21+E21+F21+G21+H21</f>
        <v>176</v>
      </c>
      <c r="N21">
        <f>D21*0.17+E21*0.17+F21*0.17+G21*0.17+H21*0.17</f>
        <v>29.92</v>
      </c>
      <c r="O21">
        <f>I21*0.15</f>
        <v>0</v>
      </c>
      <c r="P21">
        <f>ROUND(N21+O21,0)</f>
        <v>30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94</v>
      </c>
      <c r="E22" s="13">
        <v>96</v>
      </c>
      <c r="F22" s="14"/>
      <c r="G22" s="13"/>
      <c r="H22" s="13"/>
      <c r="I22" s="13"/>
      <c r="J22" s="13"/>
      <c r="M22">
        <f>D22+E22+F22+G22+H22</f>
        <v>190</v>
      </c>
      <c r="N22">
        <f>D22*0.17+E22*0.17+F22*0.17+G22*0.17+H22*0.17</f>
        <v>32.299999999999997</v>
      </c>
      <c r="O22">
        <f>I22*0.15</f>
        <v>0</v>
      </c>
      <c r="P22">
        <f>ROUND(N22+O22,0)</f>
        <v>32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95</v>
      </c>
      <c r="E23" s="13">
        <v>94</v>
      </c>
      <c r="F23" s="14"/>
      <c r="G23" s="13"/>
      <c r="H23" s="13"/>
      <c r="I23" s="13"/>
      <c r="J23" s="13"/>
      <c r="M23">
        <f>D23+E23+F23+G23+H23</f>
        <v>189</v>
      </c>
      <c r="N23">
        <f>D23*0.17+E23*0.17+F23*0.17+G23*0.17+H23*0.17</f>
        <v>32.130000000000003</v>
      </c>
      <c r="O23">
        <f>I23*0.15</f>
        <v>0</v>
      </c>
      <c r="P23">
        <f>ROUND(N23+O23,0)</f>
        <v>32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86</v>
      </c>
      <c r="E24" s="13">
        <v>83</v>
      </c>
      <c r="F24" s="14"/>
      <c r="G24" s="13"/>
      <c r="H24" s="13"/>
      <c r="I24" s="13"/>
      <c r="J24" s="13"/>
      <c r="M24">
        <f>D24+E24+F24+G24+H24</f>
        <v>169</v>
      </c>
      <c r="N24">
        <f>D24*0.17+E24*0.17+F24*0.17+G24*0.17+H24*0.17</f>
        <v>28.730000000000004</v>
      </c>
      <c r="O24">
        <f>I24*0.15</f>
        <v>0</v>
      </c>
      <c r="P24">
        <f>ROUND(N24+O24,0)</f>
        <v>29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97</v>
      </c>
      <c r="E25" s="13">
        <v>90</v>
      </c>
      <c r="F25" s="14"/>
      <c r="G25" s="13"/>
      <c r="H25" s="13"/>
      <c r="I25" s="13"/>
      <c r="J25" s="13"/>
      <c r="M25">
        <f>D25+E25+F25+G25+H25</f>
        <v>187</v>
      </c>
      <c r="N25">
        <f>D25*0.17+E25*0.17+F25*0.17+G25*0.17+H25*0.17</f>
        <v>31.790000000000003</v>
      </c>
      <c r="O25">
        <f>I25*0.15</f>
        <v>0</v>
      </c>
      <c r="P25">
        <f>ROUND(N25+O25,0)</f>
        <v>32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96</v>
      </c>
      <c r="E26" s="13">
        <v>85</v>
      </c>
      <c r="F26" s="14"/>
      <c r="G26" s="13"/>
      <c r="H26" s="13"/>
      <c r="I26" s="13"/>
      <c r="J26" s="13"/>
      <c r="M26">
        <f>D26+E26+F26+G26+H26</f>
        <v>181</v>
      </c>
      <c r="N26">
        <f>D26*0.17+E26*0.17+F26*0.17+G26*0.17+H26*0.17</f>
        <v>30.770000000000003</v>
      </c>
      <c r="O26">
        <f>I26*0.15</f>
        <v>0</v>
      </c>
      <c r="P26">
        <f>ROUND(N26+O26,0)</f>
        <v>31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92</v>
      </c>
      <c r="E27" s="13">
        <v>75</v>
      </c>
      <c r="F27" s="14"/>
      <c r="G27" s="13"/>
      <c r="H27" s="13"/>
      <c r="I27" s="13"/>
      <c r="J27" s="13"/>
      <c r="M27">
        <f>D27+E27+F27+G27+H27</f>
        <v>167</v>
      </c>
      <c r="N27">
        <f>D27*0.17+E27*0.17+F27*0.17+G27*0.17+H27*0.17</f>
        <v>28.39</v>
      </c>
      <c r="O27">
        <f>I27*0.15</f>
        <v>0</v>
      </c>
      <c r="P27">
        <f>ROUND(N27+O27,0)</f>
        <v>28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91</v>
      </c>
      <c r="E28" s="13">
        <v>78</v>
      </c>
      <c r="F28" s="14"/>
      <c r="G28" s="13"/>
      <c r="H28" s="13"/>
      <c r="I28" s="13"/>
      <c r="J28" s="13"/>
      <c r="M28">
        <f>D28+E28+F28+G28+H28</f>
        <v>169</v>
      </c>
      <c r="N28">
        <f>D28*0.17+E28*0.17+F28*0.17+G28*0.17+H28*0.17</f>
        <v>28.730000000000004</v>
      </c>
      <c r="O28">
        <f>I28*0.15</f>
        <v>0</v>
      </c>
      <c r="P28">
        <f>ROUND(N28+O28,0)</f>
        <v>29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96</v>
      </c>
      <c r="E29" s="13">
        <v>80</v>
      </c>
      <c r="F29" s="14"/>
      <c r="G29" s="13"/>
      <c r="H29" s="13"/>
      <c r="I29" s="13"/>
      <c r="J29" s="13"/>
      <c r="M29">
        <f>D29+E29+F29+G29+H29</f>
        <v>176</v>
      </c>
      <c r="N29">
        <f>D29*0.17+E29*0.17+F29*0.17+G29*0.17+H29*0.17</f>
        <v>29.92</v>
      </c>
      <c r="O29">
        <f>I29*0.15</f>
        <v>0</v>
      </c>
      <c r="P29">
        <f>ROUND(N29+O29,0)</f>
        <v>30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93</v>
      </c>
      <c r="E30" s="13">
        <v>93</v>
      </c>
      <c r="F30" s="14"/>
      <c r="G30" s="13"/>
      <c r="H30" s="13"/>
      <c r="I30" s="13"/>
      <c r="J30" s="13"/>
      <c r="M30">
        <f>D30+E30+F30+G30+H30</f>
        <v>186</v>
      </c>
      <c r="N30">
        <f>D30*0.17+E30*0.17+F30*0.17+G30*0.17+H30*0.17</f>
        <v>31.62</v>
      </c>
      <c r="O30">
        <f>I30*0.15</f>
        <v>0</v>
      </c>
      <c r="P30">
        <f>ROUND(N30+O30,0)</f>
        <v>32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94</v>
      </c>
      <c r="E31" s="13">
        <v>88</v>
      </c>
      <c r="F31" s="14"/>
      <c r="G31" s="13"/>
      <c r="H31" s="13"/>
      <c r="I31" s="13"/>
      <c r="J31" s="13"/>
      <c r="M31">
        <f>D31+E31+F31+G31+H31</f>
        <v>182</v>
      </c>
      <c r="N31">
        <f>D31*0.17+E31*0.17+F31*0.17+G31*0.17+H31*0.17</f>
        <v>30.94</v>
      </c>
      <c r="O31">
        <f>I31*0.15</f>
        <v>0</v>
      </c>
      <c r="P31">
        <f>ROUND(N31+O31,0)</f>
        <v>31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93</v>
      </c>
      <c r="E32" s="13">
        <v>87</v>
      </c>
      <c r="F32" s="14"/>
      <c r="G32" s="13"/>
      <c r="H32" s="13"/>
      <c r="I32" s="13"/>
      <c r="J32" s="13"/>
      <c r="M32">
        <f>D32+E32+F32+G32+H32</f>
        <v>180</v>
      </c>
      <c r="N32">
        <f>D32*0.17+E32*0.17+F32*0.17+G32*0.17+H32*0.17</f>
        <v>30.6</v>
      </c>
      <c r="O32">
        <f>I32*0.15</f>
        <v>0</v>
      </c>
      <c r="P32">
        <f>ROUND(N32+O32,0)</f>
        <v>31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95</v>
      </c>
      <c r="E33" s="13">
        <v>92</v>
      </c>
      <c r="F33" s="14"/>
      <c r="G33" s="13"/>
      <c r="H33" s="13"/>
      <c r="I33" s="13"/>
      <c r="J33" s="13"/>
      <c r="M33">
        <f>D33+E33+F33+G33+H33</f>
        <v>187</v>
      </c>
      <c r="N33">
        <f>D33*0.17+E33*0.17+F33*0.17+G33*0.17+H33*0.17</f>
        <v>31.790000000000003</v>
      </c>
      <c r="O33">
        <f>I33*0.15</f>
        <v>0</v>
      </c>
      <c r="P33">
        <f>ROUND(N33+O33,0)</f>
        <v>32</v>
      </c>
    </row>
    <row r="34" spans="1:16" x14ac:dyDescent="0.25">
      <c r="A34" s="11" t="s">
        <v>141</v>
      </c>
      <c r="B34" s="11">
        <v>32</v>
      </c>
      <c r="C34" s="12" t="s">
        <v>142</v>
      </c>
      <c r="D34" s="13">
        <v>89</v>
      </c>
      <c r="E34" s="13">
        <v>84</v>
      </c>
      <c r="F34" s="14"/>
      <c r="G34" s="13"/>
      <c r="H34" s="13"/>
      <c r="I34" s="13"/>
      <c r="J34" s="13"/>
      <c r="M34">
        <f>D34+E34+F34+G34+H34</f>
        <v>173</v>
      </c>
      <c r="N34">
        <f>D34*0.17+E34*0.17+F34*0.17+G34*0.17+H34*0.17</f>
        <v>29.410000000000004</v>
      </c>
      <c r="O34">
        <f>I34*0.15</f>
        <v>0</v>
      </c>
      <c r="P34">
        <f>ROUND(N34+O34,0)</f>
        <v>29</v>
      </c>
    </row>
  </sheetData>
  <sheetProtection algorithmName="SHA-512" hashValue="hzJUAJTPpB50Qf+T6JbYyVBLZb3G2rL2htcOsQUZo/wLdG378fS7kTR6GpoahGO1tqC3x6neYczDxGnIag+60g==" saltValue="nTPyUJnReUDJgwEcbWCKGA==" spinCount="100000" sheet="1" objects="1" scenarios="1"/>
  <dataValidations count="32">
    <dataValidation type="whole" allowBlank="1" showInputMessage="1" showErrorMessage="1" errorTitle="Valor fuera de rango" error="Ingrese un valor correcto" sqref="F3" xr:uid="{EFC66067-4FA9-4090-B1E2-CA63100F843E}">
      <formula1>0</formula1>
      <formula2>100</formula2>
    </dataValidation>
    <dataValidation type="whole" allowBlank="1" showInputMessage="1" showErrorMessage="1" errorTitle="Valor fuera de rango" error="Ingrese un valor correcto" sqref="F4" xr:uid="{02E2D6DD-120F-4CBA-8A81-A0B13BE33FCC}">
      <formula1>0</formula1>
      <formula2>100</formula2>
    </dataValidation>
    <dataValidation type="whole" allowBlank="1" showInputMessage="1" showErrorMessage="1" errorTitle="Valor fuera de rango" error="Ingrese un valor correcto" sqref="F5" xr:uid="{DEC0B677-04B4-41DD-B5FA-01A6C3738E44}">
      <formula1>0</formula1>
      <formula2>100</formula2>
    </dataValidation>
    <dataValidation type="whole" allowBlank="1" showInputMessage="1" showErrorMessage="1" errorTitle="Valor fuera de rango" error="Ingrese un valor correcto" sqref="F6" xr:uid="{D160A5BD-2BC6-481F-BE1E-B97D25C8AEB2}">
      <formula1>0</formula1>
      <formula2>100</formula2>
    </dataValidation>
    <dataValidation type="whole" allowBlank="1" showInputMessage="1" showErrorMessage="1" errorTitle="Valor fuera de rango" error="Ingrese un valor correcto" sqref="F7" xr:uid="{C89F3164-3B8B-4536-AF38-CB52A58A33E3}">
      <formula1>0</formula1>
      <formula2>100</formula2>
    </dataValidation>
    <dataValidation type="whole" allowBlank="1" showInputMessage="1" showErrorMessage="1" errorTitle="Valor fuera de rango" error="Ingrese un valor correcto" sqref="F8" xr:uid="{9AD86276-A322-4AE3-92E8-C2B7DBCF6505}">
      <formula1>0</formula1>
      <formula2>100</formula2>
    </dataValidation>
    <dataValidation type="whole" allowBlank="1" showInputMessage="1" showErrorMessage="1" errorTitle="Valor fuera de rango" error="Ingrese un valor correcto" sqref="F9" xr:uid="{D51E5404-C6F4-4656-98E1-4744737E95DD}">
      <formula1>0</formula1>
      <formula2>100</formula2>
    </dataValidation>
    <dataValidation type="whole" allowBlank="1" showInputMessage="1" showErrorMessage="1" errorTitle="Valor fuera de rango" error="Ingrese un valor correcto" sqref="F10" xr:uid="{4282D1AD-316E-4B8C-BABF-9BB221F80231}">
      <formula1>0</formula1>
      <formula2>100</formula2>
    </dataValidation>
    <dataValidation type="whole" allowBlank="1" showInputMessage="1" showErrorMessage="1" errorTitle="Valor fuera de rango" error="Ingrese un valor correcto" sqref="F11" xr:uid="{6BC509FF-E9AA-4138-81D2-B2DC7B5FB158}">
      <formula1>0</formula1>
      <formula2>100</formula2>
    </dataValidation>
    <dataValidation type="whole" allowBlank="1" showInputMessage="1" showErrorMessage="1" errorTitle="Valor fuera de rango" error="Ingrese un valor correcto" sqref="F12" xr:uid="{FEA81BB5-F394-4525-9B7B-DC75A4A88F90}">
      <formula1>0</formula1>
      <formula2>100</formula2>
    </dataValidation>
    <dataValidation type="whole" allowBlank="1" showInputMessage="1" showErrorMessage="1" errorTitle="Valor fuera de rango" error="Ingrese un valor correcto" sqref="F13" xr:uid="{FD7CC899-A38C-4DE1-AE34-BD7109792AED}">
      <formula1>0</formula1>
      <formula2>100</formula2>
    </dataValidation>
    <dataValidation type="whole" allowBlank="1" showInputMessage="1" showErrorMessage="1" errorTitle="Valor fuera de rango" error="Ingrese un valor correcto" sqref="F14" xr:uid="{12BE364B-1DF7-422C-B78B-87F93C4BC9C0}">
      <formula1>0</formula1>
      <formula2>100</formula2>
    </dataValidation>
    <dataValidation type="whole" allowBlank="1" showInputMessage="1" showErrorMessage="1" errorTitle="Valor fuera de rango" error="Ingrese un valor correcto" sqref="F15" xr:uid="{612BA63D-3F87-4197-B26B-B470FD5BBAF2}">
      <formula1>0</formula1>
      <formula2>100</formula2>
    </dataValidation>
    <dataValidation type="whole" allowBlank="1" showInputMessage="1" showErrorMessage="1" errorTitle="Valor fuera de rango" error="Ingrese un valor correcto" sqref="F16" xr:uid="{354AC04E-A859-4968-B268-4BF11CE369FF}">
      <formula1>0</formula1>
      <formula2>100</formula2>
    </dataValidation>
    <dataValidation type="whole" allowBlank="1" showInputMessage="1" showErrorMessage="1" errorTitle="Valor fuera de rango" error="Ingrese un valor correcto" sqref="F17" xr:uid="{52A5CA61-FCC1-4FF8-8433-C73F894CF3A0}">
      <formula1>0</formula1>
      <formula2>100</formula2>
    </dataValidation>
    <dataValidation type="whole" allowBlank="1" showInputMessage="1" showErrorMessage="1" errorTitle="Valor fuera de rango" error="Ingrese un valor correcto" sqref="F18" xr:uid="{E2DAF6AE-16A3-46E5-BF7C-88D3942AF5D4}">
      <formula1>0</formula1>
      <formula2>100</formula2>
    </dataValidation>
    <dataValidation type="whole" allowBlank="1" showInputMessage="1" showErrorMessage="1" errorTitle="Valor fuera de rango" error="Ingrese un valor correcto" sqref="F19" xr:uid="{BAE5055C-71D7-45B2-8BFD-55D14A2A2088}">
      <formula1>0</formula1>
      <formula2>100</formula2>
    </dataValidation>
    <dataValidation type="whole" allowBlank="1" showInputMessage="1" showErrorMessage="1" errorTitle="Valor fuera de rango" error="Ingrese un valor correcto" sqref="F20" xr:uid="{828160F5-A722-4307-8B0D-F8D1AF19D4AE}">
      <formula1>0</formula1>
      <formula2>100</formula2>
    </dataValidation>
    <dataValidation type="whole" allowBlank="1" showInputMessage="1" showErrorMessage="1" errorTitle="Valor fuera de rango" error="Ingrese un valor correcto" sqref="F21" xr:uid="{F1FEB544-3CE8-4C40-8C68-395204BF6326}">
      <formula1>0</formula1>
      <formula2>100</formula2>
    </dataValidation>
    <dataValidation type="whole" allowBlank="1" showInputMessage="1" showErrorMessage="1" errorTitle="Valor fuera de rango" error="Ingrese un valor correcto" sqref="F22" xr:uid="{CF310BCC-DCCF-45BC-9020-D9486BD92546}">
      <formula1>0</formula1>
      <formula2>100</formula2>
    </dataValidation>
    <dataValidation type="whole" allowBlank="1" showInputMessage="1" showErrorMessage="1" errorTitle="Valor fuera de rango" error="Ingrese un valor correcto" sqref="F23" xr:uid="{5357A68E-E307-46D7-AEF8-A6E2E95A51AF}">
      <formula1>0</formula1>
      <formula2>100</formula2>
    </dataValidation>
    <dataValidation type="whole" allowBlank="1" showInputMessage="1" showErrorMessage="1" errorTitle="Valor fuera de rango" error="Ingrese un valor correcto" sqref="F24" xr:uid="{C0CF091B-33FA-4982-B8F2-7C3629D153AB}">
      <formula1>0</formula1>
      <formula2>100</formula2>
    </dataValidation>
    <dataValidation type="whole" allowBlank="1" showInputMessage="1" showErrorMessage="1" errorTitle="Valor fuera de rango" error="Ingrese un valor correcto" sqref="F25" xr:uid="{FD4ABF79-53E1-48B6-804E-7107186E6B3B}">
      <formula1>0</formula1>
      <formula2>100</formula2>
    </dataValidation>
    <dataValidation type="whole" allowBlank="1" showInputMessage="1" showErrorMessage="1" errorTitle="Valor fuera de rango" error="Ingrese un valor correcto" sqref="F26" xr:uid="{08ED6404-55F6-4FB3-BA62-911788768A5B}">
      <formula1>0</formula1>
      <formula2>100</formula2>
    </dataValidation>
    <dataValidation type="whole" allowBlank="1" showInputMessage="1" showErrorMessage="1" errorTitle="Valor fuera de rango" error="Ingrese un valor correcto" sqref="F27" xr:uid="{9F16D8A5-0232-4533-A9DE-10A585823FCB}">
      <formula1>0</formula1>
      <formula2>100</formula2>
    </dataValidation>
    <dataValidation type="whole" allowBlank="1" showInputMessage="1" showErrorMessage="1" errorTitle="Valor fuera de rango" error="Ingrese un valor correcto" sqref="F28" xr:uid="{809E4E0C-06C4-48F6-8984-8E407D47916E}">
      <formula1>0</formula1>
      <formula2>100</formula2>
    </dataValidation>
    <dataValidation type="whole" allowBlank="1" showInputMessage="1" showErrorMessage="1" errorTitle="Valor fuera de rango" error="Ingrese un valor correcto" sqref="F29" xr:uid="{96CEE011-7687-4D14-AC61-A845A24FA2A7}">
      <formula1>0</formula1>
      <formula2>100</formula2>
    </dataValidation>
    <dataValidation type="whole" allowBlank="1" showInputMessage="1" showErrorMessage="1" errorTitle="Valor fuera de rango" error="Ingrese un valor correcto" sqref="F30" xr:uid="{27EB7A2C-E37F-43A8-8A10-7BE4091986B0}">
      <formula1>0</formula1>
      <formula2>100</formula2>
    </dataValidation>
    <dataValidation type="whole" allowBlank="1" showInputMessage="1" showErrorMessage="1" errorTitle="Valor fuera de rango" error="Ingrese un valor correcto" sqref="F31" xr:uid="{6D25B946-33F5-49C3-A1EB-C1FD7D4EDF03}">
      <formula1>0</formula1>
      <formula2>100</formula2>
    </dataValidation>
    <dataValidation type="whole" allowBlank="1" showInputMessage="1" showErrorMessage="1" errorTitle="Valor fuera de rango" error="Ingrese un valor correcto" sqref="F32" xr:uid="{35D466FA-545C-464D-8766-B48398ECEDD4}">
      <formula1>0</formula1>
      <formula2>100</formula2>
    </dataValidation>
    <dataValidation type="whole" allowBlank="1" showInputMessage="1" showErrorMessage="1" errorTitle="Valor fuera de rango" error="Ingrese un valor correcto" sqref="F33" xr:uid="{CAEED637-F4B8-49A8-A233-8B23C18176A3}">
      <formula1>0</formula1>
      <formula2>100</formula2>
    </dataValidation>
    <dataValidation type="whole" allowBlank="1" showInputMessage="1" showErrorMessage="1" errorTitle="Valor fuera de rango" error="Ingrese un valor correcto" sqref="F34" xr:uid="{9668D690-3AE2-4B6D-B1A3-6B0BE06C230C}">
      <formula1>0</formula1>
      <formula2>100</formula2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8A8BA6-2974-471A-8A0F-A1FF6AA7A578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207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147</v>
      </c>
      <c r="B3" s="11">
        <v>1</v>
      </c>
      <c r="C3" s="12" t="s">
        <v>148</v>
      </c>
      <c r="D3" s="13">
        <v>91</v>
      </c>
      <c r="E3" s="13">
        <v>96</v>
      </c>
      <c r="F3" s="14"/>
      <c r="G3" s="13"/>
      <c r="H3" s="13"/>
      <c r="I3" s="13"/>
      <c r="J3" s="13"/>
      <c r="M3">
        <f>D3+E3+F3+G3+H3</f>
        <v>187</v>
      </c>
      <c r="N3">
        <f>D3*0.17+E3*0.17+F3*0.17+G3*0.17+H3*0.17</f>
        <v>31.79</v>
      </c>
      <c r="O3">
        <f>I3*0.15</f>
        <v>0</v>
      </c>
      <c r="P3">
        <f>ROUND(N3+O3,0)</f>
        <v>32</v>
      </c>
    </row>
    <row r="4" spans="1:16" x14ac:dyDescent="0.25">
      <c r="A4" s="11" t="s">
        <v>149</v>
      </c>
      <c r="B4" s="11">
        <v>2</v>
      </c>
      <c r="C4" s="12" t="s">
        <v>150</v>
      </c>
      <c r="D4" s="13">
        <v>87</v>
      </c>
      <c r="E4" s="13">
        <v>89</v>
      </c>
      <c r="F4" s="14"/>
      <c r="G4" s="13"/>
      <c r="H4" s="13"/>
      <c r="I4" s="13"/>
      <c r="J4" s="13"/>
      <c r="M4">
        <f>D4+E4+F4+G4+H4</f>
        <v>176</v>
      </c>
      <c r="N4">
        <f>D4*0.17+E4*0.17+F4*0.17+G4*0.17+H4*0.17</f>
        <v>29.92</v>
      </c>
      <c r="O4">
        <f>I4*0.15</f>
        <v>0</v>
      </c>
      <c r="P4">
        <f>ROUND(N4+O4,0)</f>
        <v>30</v>
      </c>
    </row>
    <row r="5" spans="1:16" x14ac:dyDescent="0.25">
      <c r="A5" s="11" t="s">
        <v>151</v>
      </c>
      <c r="B5" s="11">
        <v>3</v>
      </c>
      <c r="C5" s="12" t="s">
        <v>152</v>
      </c>
      <c r="D5" s="13">
        <v>86</v>
      </c>
      <c r="E5" s="13">
        <v>83</v>
      </c>
      <c r="F5" s="14"/>
      <c r="G5" s="13"/>
      <c r="H5" s="13"/>
      <c r="I5" s="13"/>
      <c r="J5" s="13"/>
      <c r="M5">
        <f>D5+E5+F5+G5+H5</f>
        <v>169</v>
      </c>
      <c r="N5">
        <f>D5*0.17+E5*0.17+F5*0.17+G5*0.17+H5*0.17</f>
        <v>28.730000000000004</v>
      </c>
      <c r="O5">
        <f>I5*0.15</f>
        <v>0</v>
      </c>
      <c r="P5">
        <f>ROUND(N5+O5,0)</f>
        <v>29</v>
      </c>
    </row>
    <row r="6" spans="1:16" x14ac:dyDescent="0.25">
      <c r="A6" s="11" t="s">
        <v>153</v>
      </c>
      <c r="B6" s="11">
        <v>4</v>
      </c>
      <c r="C6" s="12" t="s">
        <v>154</v>
      </c>
      <c r="D6" s="13">
        <v>86</v>
      </c>
      <c r="E6" s="13">
        <v>93</v>
      </c>
      <c r="F6" s="14"/>
      <c r="G6" s="13"/>
      <c r="H6" s="13"/>
      <c r="I6" s="13"/>
      <c r="J6" s="13"/>
      <c r="M6">
        <f>D6+E6+F6+G6+H6</f>
        <v>179</v>
      </c>
      <c r="N6">
        <f>D6*0.17+E6*0.17+F6*0.17+G6*0.17+H6*0.17</f>
        <v>30.43</v>
      </c>
      <c r="O6">
        <f>I6*0.15</f>
        <v>0</v>
      </c>
      <c r="P6">
        <f>ROUND(N6+O6,0)</f>
        <v>30</v>
      </c>
    </row>
    <row r="7" spans="1:16" x14ac:dyDescent="0.25">
      <c r="A7" s="11" t="s">
        <v>155</v>
      </c>
      <c r="B7" s="11">
        <v>5</v>
      </c>
      <c r="C7" s="12" t="s">
        <v>156</v>
      </c>
      <c r="D7" s="13">
        <v>90</v>
      </c>
      <c r="E7" s="13">
        <v>82</v>
      </c>
      <c r="F7" s="14"/>
      <c r="G7" s="13"/>
      <c r="H7" s="13"/>
      <c r="I7" s="13"/>
      <c r="J7" s="13"/>
      <c r="M7">
        <f>D7+E7+F7+G7+H7</f>
        <v>172</v>
      </c>
      <c r="N7">
        <f>D7*0.17+E7*0.17+F7*0.17+G7*0.17+H7*0.17</f>
        <v>29.240000000000002</v>
      </c>
      <c r="O7">
        <f>I7*0.15</f>
        <v>0</v>
      </c>
      <c r="P7">
        <f>ROUND(N7+O7,0)</f>
        <v>29</v>
      </c>
    </row>
    <row r="8" spans="1:16" x14ac:dyDescent="0.25">
      <c r="A8" s="11" t="s">
        <v>157</v>
      </c>
      <c r="B8" s="11">
        <v>6</v>
      </c>
      <c r="C8" s="12" t="s">
        <v>158</v>
      </c>
      <c r="D8" s="13">
        <v>90</v>
      </c>
      <c r="E8" s="13">
        <v>89</v>
      </c>
      <c r="F8" s="14"/>
      <c r="G8" s="13"/>
      <c r="H8" s="13"/>
      <c r="I8" s="13"/>
      <c r="J8" s="13"/>
      <c r="M8">
        <f>D8+E8+F8+G8+H8</f>
        <v>179</v>
      </c>
      <c r="N8">
        <f>D8*0.17+E8*0.17+F8*0.17+G8*0.17+H8*0.17</f>
        <v>30.43</v>
      </c>
      <c r="O8">
        <f>I8*0.15</f>
        <v>0</v>
      </c>
      <c r="P8">
        <f>ROUND(N8+O8,0)</f>
        <v>30</v>
      </c>
    </row>
    <row r="9" spans="1:16" x14ac:dyDescent="0.25">
      <c r="A9" s="11" t="s">
        <v>159</v>
      </c>
      <c r="B9" s="11">
        <v>7</v>
      </c>
      <c r="C9" s="12" t="s">
        <v>160</v>
      </c>
      <c r="D9" s="13">
        <v>78</v>
      </c>
      <c r="E9" s="13">
        <v>72</v>
      </c>
      <c r="F9" s="14"/>
      <c r="G9" s="13"/>
      <c r="H9" s="13"/>
      <c r="I9" s="13"/>
      <c r="J9" s="13"/>
      <c r="M9">
        <f>D9+E9+F9+G9+H9</f>
        <v>150</v>
      </c>
      <c r="N9">
        <f>D9*0.17+E9*0.17+F9*0.17+G9*0.17+H9*0.17</f>
        <v>25.5</v>
      </c>
      <c r="O9">
        <f>I9*0.15</f>
        <v>0</v>
      </c>
      <c r="P9">
        <f>ROUND(N9+O9,0)</f>
        <v>26</v>
      </c>
    </row>
    <row r="10" spans="1:16" x14ac:dyDescent="0.25">
      <c r="A10" s="11" t="s">
        <v>161</v>
      </c>
      <c r="B10" s="11">
        <v>8</v>
      </c>
      <c r="C10" s="12" t="s">
        <v>162</v>
      </c>
      <c r="D10" s="13">
        <v>90</v>
      </c>
      <c r="E10" s="13">
        <v>90</v>
      </c>
      <c r="F10" s="14"/>
      <c r="G10" s="13"/>
      <c r="H10" s="13"/>
      <c r="I10" s="13"/>
      <c r="J10" s="13"/>
      <c r="M10">
        <f>D10+E10+F10+G10+H10</f>
        <v>180</v>
      </c>
      <c r="N10">
        <f>D10*0.17+E10*0.17+F10*0.17+G10*0.17+H10*0.17</f>
        <v>30.6</v>
      </c>
      <c r="O10">
        <f>I10*0.15</f>
        <v>0</v>
      </c>
      <c r="P10">
        <f>ROUND(N10+O10,0)</f>
        <v>31</v>
      </c>
    </row>
    <row r="11" spans="1:16" x14ac:dyDescent="0.25">
      <c r="A11" s="11" t="s">
        <v>163</v>
      </c>
      <c r="B11" s="11">
        <v>9</v>
      </c>
      <c r="C11" s="12" t="s">
        <v>164</v>
      </c>
      <c r="D11" s="13">
        <v>85</v>
      </c>
      <c r="E11" s="13">
        <v>82</v>
      </c>
      <c r="F11" s="14"/>
      <c r="G11" s="13"/>
      <c r="H11" s="13"/>
      <c r="I11" s="13"/>
      <c r="J11" s="13"/>
      <c r="M11">
        <f>D11+E11+F11+G11+H11</f>
        <v>167</v>
      </c>
      <c r="N11">
        <f>D11*0.17+E11*0.17+F11*0.17+G11*0.17+H11*0.17</f>
        <v>28.39</v>
      </c>
      <c r="O11">
        <f>I11*0.15</f>
        <v>0</v>
      </c>
      <c r="P11">
        <f>ROUND(N11+O11,0)</f>
        <v>28</v>
      </c>
    </row>
    <row r="12" spans="1:16" x14ac:dyDescent="0.25">
      <c r="A12" s="11" t="s">
        <v>165</v>
      </c>
      <c r="B12" s="11">
        <v>10</v>
      </c>
      <c r="C12" s="12" t="s">
        <v>166</v>
      </c>
      <c r="D12" s="13">
        <v>90</v>
      </c>
      <c r="E12" s="13">
        <v>87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167</v>
      </c>
      <c r="B13" s="11">
        <v>11</v>
      </c>
      <c r="C13" s="12" t="s">
        <v>168</v>
      </c>
      <c r="D13" s="13">
        <v>91</v>
      </c>
      <c r="E13" s="13">
        <v>93</v>
      </c>
      <c r="F13" s="14"/>
      <c r="G13" s="13"/>
      <c r="H13" s="13"/>
      <c r="I13" s="13"/>
      <c r="J13" s="13"/>
      <c r="M13">
        <f>D13+E13+F13+G13+H13</f>
        <v>184</v>
      </c>
      <c r="N13">
        <f>D13*0.17+E13*0.17+F13*0.17+G13*0.17+H13*0.17</f>
        <v>31.28</v>
      </c>
      <c r="O13">
        <f>I13*0.15</f>
        <v>0</v>
      </c>
      <c r="P13">
        <f>ROUND(N13+O13,0)</f>
        <v>31</v>
      </c>
    </row>
    <row r="14" spans="1:16" x14ac:dyDescent="0.25">
      <c r="A14" s="11" t="s">
        <v>169</v>
      </c>
      <c r="B14" s="11">
        <v>12</v>
      </c>
      <c r="C14" s="12" t="s">
        <v>170</v>
      </c>
      <c r="D14" s="13">
        <v>87</v>
      </c>
      <c r="E14" s="13">
        <v>80</v>
      </c>
      <c r="F14" s="14"/>
      <c r="G14" s="13"/>
      <c r="H14" s="13"/>
      <c r="I14" s="13"/>
      <c r="J14" s="13"/>
      <c r="M14">
        <f>D14+E14+F14+G14+H14</f>
        <v>167</v>
      </c>
      <c r="N14">
        <f>D14*0.17+E14*0.17+F14*0.17+G14*0.17+H14*0.17</f>
        <v>28.39</v>
      </c>
      <c r="O14">
        <f>I14*0.15</f>
        <v>0</v>
      </c>
      <c r="P14">
        <f>ROUND(N14+O14,0)</f>
        <v>28</v>
      </c>
    </row>
    <row r="15" spans="1:16" x14ac:dyDescent="0.25">
      <c r="A15" s="11" t="s">
        <v>171</v>
      </c>
      <c r="B15" s="11">
        <v>13</v>
      </c>
      <c r="C15" s="12" t="s">
        <v>172</v>
      </c>
      <c r="D15" s="13">
        <v>87</v>
      </c>
      <c r="E15" s="13">
        <v>63</v>
      </c>
      <c r="F15" s="14"/>
      <c r="G15" s="13"/>
      <c r="H15" s="13"/>
      <c r="I15" s="13"/>
      <c r="J15" s="13"/>
      <c r="M15">
        <f>D15+E15+F15+G15+H15</f>
        <v>150</v>
      </c>
      <c r="N15">
        <f>D15*0.17+E15*0.17+F15*0.17+G15*0.17+H15*0.17</f>
        <v>25.5</v>
      </c>
      <c r="O15">
        <f>I15*0.15</f>
        <v>0</v>
      </c>
      <c r="P15">
        <f>ROUND(N15+O15,0)</f>
        <v>26</v>
      </c>
    </row>
    <row r="16" spans="1:16" x14ac:dyDescent="0.25">
      <c r="A16" s="11" t="s">
        <v>173</v>
      </c>
      <c r="B16" s="11">
        <v>14</v>
      </c>
      <c r="C16" s="12" t="s">
        <v>174</v>
      </c>
      <c r="D16" s="13">
        <v>86</v>
      </c>
      <c r="E16" s="13">
        <v>85</v>
      </c>
      <c r="F16" s="14"/>
      <c r="G16" s="13"/>
      <c r="H16" s="13"/>
      <c r="I16" s="13"/>
      <c r="J16" s="13"/>
      <c r="M16">
        <f>D16+E16+F16+G16+H16</f>
        <v>171</v>
      </c>
      <c r="N16">
        <f>D16*0.17+E16*0.17+F16*0.17+G16*0.17+H16*0.17</f>
        <v>29.07</v>
      </c>
      <c r="O16">
        <f>I16*0.15</f>
        <v>0</v>
      </c>
      <c r="P16">
        <f>ROUND(N16+O16,0)</f>
        <v>29</v>
      </c>
    </row>
    <row r="17" spans="1:16" x14ac:dyDescent="0.25">
      <c r="A17" s="11" t="s">
        <v>175</v>
      </c>
      <c r="B17" s="11">
        <v>15</v>
      </c>
      <c r="C17" s="12" t="s">
        <v>176</v>
      </c>
      <c r="D17" s="13">
        <v>85</v>
      </c>
      <c r="E17" s="13">
        <v>79</v>
      </c>
      <c r="F17" s="14"/>
      <c r="G17" s="13"/>
      <c r="H17" s="13"/>
      <c r="I17" s="13"/>
      <c r="J17" s="13"/>
      <c r="M17">
        <f>D17+E17+F17+G17+H17</f>
        <v>164</v>
      </c>
      <c r="N17">
        <f>D17*0.17+E17*0.17+F17*0.17+G17*0.17+H17*0.17</f>
        <v>27.880000000000003</v>
      </c>
      <c r="O17">
        <f>I17*0.15</f>
        <v>0</v>
      </c>
      <c r="P17">
        <f>ROUND(N17+O17,0)</f>
        <v>28</v>
      </c>
    </row>
    <row r="18" spans="1:16" x14ac:dyDescent="0.25">
      <c r="A18" s="11" t="s">
        <v>177</v>
      </c>
      <c r="B18" s="11">
        <v>16</v>
      </c>
      <c r="C18" s="12" t="s">
        <v>178</v>
      </c>
      <c r="D18" s="13">
        <v>80</v>
      </c>
      <c r="E18" s="13">
        <v>82</v>
      </c>
      <c r="F18" s="14"/>
      <c r="G18" s="13"/>
      <c r="H18" s="13"/>
      <c r="I18" s="13"/>
      <c r="J18" s="13"/>
      <c r="M18">
        <f>D18+E18+F18+G18+H18</f>
        <v>162</v>
      </c>
      <c r="N18">
        <f>D18*0.17+E18*0.17+F18*0.17+G18*0.17+H18*0.17</f>
        <v>27.540000000000003</v>
      </c>
      <c r="O18">
        <f>I18*0.15</f>
        <v>0</v>
      </c>
      <c r="P18">
        <f>ROUND(N18+O18,0)</f>
        <v>28</v>
      </c>
    </row>
    <row r="19" spans="1:16" x14ac:dyDescent="0.25">
      <c r="A19" s="11" t="s">
        <v>179</v>
      </c>
      <c r="B19" s="11">
        <v>17</v>
      </c>
      <c r="C19" s="12" t="s">
        <v>180</v>
      </c>
      <c r="D19" s="13">
        <v>89</v>
      </c>
      <c r="E19" s="13">
        <v>91</v>
      </c>
      <c r="F19" s="14"/>
      <c r="G19" s="13"/>
      <c r="H19" s="13"/>
      <c r="I19" s="13"/>
      <c r="J19" s="13"/>
      <c r="M19">
        <f>D19+E19+F19+G19+H19</f>
        <v>180</v>
      </c>
      <c r="N19">
        <f>D19*0.17+E19*0.17+F19*0.17+G19*0.17+H19*0.17</f>
        <v>30.6</v>
      </c>
      <c r="O19">
        <f>I19*0.15</f>
        <v>0</v>
      </c>
      <c r="P19">
        <f>ROUND(N19+O19,0)</f>
        <v>31</v>
      </c>
    </row>
    <row r="20" spans="1:16" x14ac:dyDescent="0.25">
      <c r="A20" s="11" t="s">
        <v>181</v>
      </c>
      <c r="B20" s="11">
        <v>18</v>
      </c>
      <c r="C20" s="12" t="s">
        <v>182</v>
      </c>
      <c r="D20" s="13">
        <v>82</v>
      </c>
      <c r="E20" s="13">
        <v>78</v>
      </c>
      <c r="F20" s="14"/>
      <c r="G20" s="13"/>
      <c r="H20" s="13"/>
      <c r="I20" s="13"/>
      <c r="J20" s="13"/>
      <c r="M20">
        <f>D20+E20+F20+G20+H20</f>
        <v>160</v>
      </c>
      <c r="N20">
        <f>D20*0.17+E20*0.17+F20*0.17+G20*0.17+H20*0.17</f>
        <v>27.200000000000003</v>
      </c>
      <c r="O20">
        <f>I20*0.15</f>
        <v>0</v>
      </c>
      <c r="P20">
        <f>ROUND(N20+O20,0)</f>
        <v>27</v>
      </c>
    </row>
    <row r="21" spans="1:16" x14ac:dyDescent="0.25">
      <c r="A21" s="11" t="s">
        <v>183</v>
      </c>
      <c r="B21" s="11">
        <v>19</v>
      </c>
      <c r="C21" s="12" t="s">
        <v>184</v>
      </c>
      <c r="D21" s="13">
        <v>90</v>
      </c>
      <c r="E21" s="13">
        <v>94</v>
      </c>
      <c r="F21" s="14"/>
      <c r="G21" s="13"/>
      <c r="H21" s="13"/>
      <c r="I21" s="13"/>
      <c r="J21" s="13"/>
      <c r="M21">
        <f>D21+E21+F21+G21+H21</f>
        <v>184</v>
      </c>
      <c r="N21">
        <f>D21*0.17+E21*0.17+F21*0.17+G21*0.17+H21*0.17</f>
        <v>31.28</v>
      </c>
      <c r="O21">
        <f>I21*0.15</f>
        <v>0</v>
      </c>
      <c r="P21">
        <f>ROUND(N21+O21,0)</f>
        <v>31</v>
      </c>
    </row>
    <row r="22" spans="1:16" x14ac:dyDescent="0.25">
      <c r="A22" s="11" t="s">
        <v>185</v>
      </c>
      <c r="B22" s="11">
        <v>20</v>
      </c>
      <c r="C22" s="12" t="s">
        <v>186</v>
      </c>
      <c r="D22" s="13">
        <v>75</v>
      </c>
      <c r="E22" s="13">
        <v>79</v>
      </c>
      <c r="F22" s="14"/>
      <c r="G22" s="13"/>
      <c r="H22" s="13"/>
      <c r="I22" s="13"/>
      <c r="J22" s="13"/>
      <c r="M22">
        <f>D22+E22+F22+G22+H22</f>
        <v>154</v>
      </c>
      <c r="N22">
        <f>D22*0.17+E22*0.17+F22*0.17+G22*0.17+H22*0.17</f>
        <v>26.180000000000003</v>
      </c>
      <c r="O22">
        <f>I22*0.15</f>
        <v>0</v>
      </c>
      <c r="P22">
        <f>ROUND(N22+O22,0)</f>
        <v>26</v>
      </c>
    </row>
    <row r="23" spans="1:16" x14ac:dyDescent="0.25">
      <c r="A23" s="11" t="s">
        <v>187</v>
      </c>
      <c r="B23" s="11">
        <v>21</v>
      </c>
      <c r="C23" s="12" t="s">
        <v>188</v>
      </c>
      <c r="D23" s="13">
        <v>91</v>
      </c>
      <c r="E23" s="13">
        <v>91</v>
      </c>
      <c r="F23" s="14"/>
      <c r="G23" s="13"/>
      <c r="H23" s="13"/>
      <c r="I23" s="13"/>
      <c r="J23" s="13"/>
      <c r="M23">
        <f>D23+E23+F23+G23+H23</f>
        <v>182</v>
      </c>
      <c r="N23">
        <f>D23*0.17+E23*0.17+F23*0.17+G23*0.17+H23*0.17</f>
        <v>30.94</v>
      </c>
      <c r="O23">
        <f>I23*0.15</f>
        <v>0</v>
      </c>
      <c r="P23">
        <f>ROUND(N23+O23,0)</f>
        <v>31</v>
      </c>
    </row>
    <row r="24" spans="1:16" x14ac:dyDescent="0.25">
      <c r="A24" s="11" t="s">
        <v>189</v>
      </c>
      <c r="B24" s="11">
        <v>22</v>
      </c>
      <c r="C24" s="12" t="s">
        <v>190</v>
      </c>
      <c r="D24" s="13">
        <v>86</v>
      </c>
      <c r="E24" s="13">
        <v>90</v>
      </c>
      <c r="F24" s="14"/>
      <c r="G24" s="13"/>
      <c r="H24" s="13"/>
      <c r="I24" s="13"/>
      <c r="J24" s="13"/>
      <c r="M24">
        <f>D24+E24+F24+G24+H24</f>
        <v>176</v>
      </c>
      <c r="N24">
        <f>D24*0.17+E24*0.17+F24*0.17+G24*0.17+H24*0.17</f>
        <v>29.92</v>
      </c>
      <c r="O24">
        <f>I24*0.15</f>
        <v>0</v>
      </c>
      <c r="P24">
        <f>ROUND(N24+O24,0)</f>
        <v>30</v>
      </c>
    </row>
    <row r="25" spans="1:16" x14ac:dyDescent="0.25">
      <c r="A25" s="11" t="s">
        <v>191</v>
      </c>
      <c r="B25" s="11">
        <v>23</v>
      </c>
      <c r="C25" s="12" t="s">
        <v>192</v>
      </c>
      <c r="D25" s="13">
        <v>84</v>
      </c>
      <c r="E25" s="13">
        <v>70</v>
      </c>
      <c r="F25" s="14"/>
      <c r="G25" s="13"/>
      <c r="H25" s="13"/>
      <c r="I25" s="13"/>
      <c r="J25" s="13"/>
      <c r="M25">
        <f>D25+E25+F25+G25+H25</f>
        <v>154</v>
      </c>
      <c r="N25">
        <f>D25*0.17+E25*0.17+F25*0.17+G25*0.17+H25*0.17</f>
        <v>26.18</v>
      </c>
      <c r="O25">
        <f>I25*0.15</f>
        <v>0</v>
      </c>
      <c r="P25">
        <f>ROUND(N25+O25,0)</f>
        <v>26</v>
      </c>
    </row>
    <row r="26" spans="1:16" x14ac:dyDescent="0.25">
      <c r="A26" s="11" t="s">
        <v>193</v>
      </c>
      <c r="B26" s="11">
        <v>24</v>
      </c>
      <c r="C26" s="12" t="s">
        <v>194</v>
      </c>
      <c r="D26" s="13">
        <v>82</v>
      </c>
      <c r="E26" s="13">
        <v>67</v>
      </c>
      <c r="F26" s="14"/>
      <c r="G26" s="13"/>
      <c r="H26" s="13"/>
      <c r="I26" s="13"/>
      <c r="J26" s="13"/>
      <c r="M26">
        <f>D26+E26+F26+G26+H26</f>
        <v>149</v>
      </c>
      <c r="N26">
        <f>D26*0.17+E26*0.17+F26*0.17+G26*0.17+H26*0.17</f>
        <v>25.330000000000002</v>
      </c>
      <c r="O26">
        <f>I26*0.15</f>
        <v>0</v>
      </c>
      <c r="P26">
        <f>ROUND(N26+O26,0)</f>
        <v>25</v>
      </c>
    </row>
    <row r="27" spans="1:16" x14ac:dyDescent="0.25">
      <c r="A27" s="11" t="s">
        <v>195</v>
      </c>
      <c r="B27" s="11">
        <v>25</v>
      </c>
      <c r="C27" s="12" t="s">
        <v>196</v>
      </c>
      <c r="D27" s="13">
        <v>91</v>
      </c>
      <c r="E27" s="13">
        <v>95</v>
      </c>
      <c r="F27" s="14"/>
      <c r="G27" s="13"/>
      <c r="H27" s="13"/>
      <c r="I27" s="13"/>
      <c r="J27" s="13"/>
      <c r="M27">
        <f>D27+E27+F27+G27+H27</f>
        <v>186</v>
      </c>
      <c r="N27">
        <f>D27*0.17+E27*0.17+F27*0.17+G27*0.17+H27*0.17</f>
        <v>31.620000000000005</v>
      </c>
      <c r="O27">
        <f>I27*0.15</f>
        <v>0</v>
      </c>
      <c r="P27">
        <f>ROUND(N27+O27,0)</f>
        <v>32</v>
      </c>
    </row>
    <row r="28" spans="1:16" x14ac:dyDescent="0.25">
      <c r="A28" s="11" t="s">
        <v>197</v>
      </c>
      <c r="B28" s="11">
        <v>26</v>
      </c>
      <c r="C28" s="12" t="s">
        <v>198</v>
      </c>
      <c r="D28" s="13">
        <v>92</v>
      </c>
      <c r="E28" s="13">
        <v>97</v>
      </c>
      <c r="F28" s="14"/>
      <c r="G28" s="13"/>
      <c r="H28" s="13"/>
      <c r="I28" s="13"/>
      <c r="J28" s="13"/>
      <c r="M28">
        <f>D28+E28+F28+G28+H28</f>
        <v>189</v>
      </c>
      <c r="N28">
        <f>D28*0.17+E28*0.17+F28*0.17+G28*0.17+H28*0.17</f>
        <v>32.130000000000003</v>
      </c>
      <c r="O28">
        <f>I28*0.15</f>
        <v>0</v>
      </c>
      <c r="P28">
        <f>ROUND(N28+O28,0)</f>
        <v>32</v>
      </c>
    </row>
    <row r="29" spans="1:16" x14ac:dyDescent="0.25">
      <c r="A29" s="11" t="s">
        <v>199</v>
      </c>
      <c r="B29" s="11">
        <v>27</v>
      </c>
      <c r="C29" s="12" t="s">
        <v>200</v>
      </c>
      <c r="D29" s="13">
        <v>80</v>
      </c>
      <c r="E29" s="13">
        <v>79</v>
      </c>
      <c r="F29" s="14"/>
      <c r="G29" s="13"/>
      <c r="H29" s="13"/>
      <c r="I29" s="13"/>
      <c r="J29" s="13"/>
      <c r="M29">
        <f>D29+E29+F29+G29+H29</f>
        <v>159</v>
      </c>
      <c r="N29">
        <f>D29*0.17+E29*0.17+F29*0.17+G29*0.17+H29*0.17</f>
        <v>27.03</v>
      </c>
      <c r="O29">
        <f>I29*0.15</f>
        <v>0</v>
      </c>
      <c r="P29">
        <f>ROUND(N29+O29,0)</f>
        <v>27</v>
      </c>
    </row>
    <row r="30" spans="1:16" x14ac:dyDescent="0.25">
      <c r="A30" s="11" t="s">
        <v>201</v>
      </c>
      <c r="B30" s="11">
        <v>28</v>
      </c>
      <c r="C30" s="12" t="s">
        <v>202</v>
      </c>
      <c r="D30" s="13">
        <v>95</v>
      </c>
      <c r="E30" s="13">
        <v>92</v>
      </c>
      <c r="F30" s="14"/>
      <c r="G30" s="13"/>
      <c r="H30" s="13"/>
      <c r="I30" s="13"/>
      <c r="J30" s="13"/>
      <c r="M30">
        <f>D30+E30+F30+G30+H30</f>
        <v>187</v>
      </c>
      <c r="N30">
        <f>D30*0.17+E30*0.17+F30*0.17+G30*0.17+H30*0.17</f>
        <v>31.790000000000003</v>
      </c>
      <c r="O30">
        <f>I30*0.15</f>
        <v>0</v>
      </c>
      <c r="P30">
        <f>ROUND(N30+O30,0)</f>
        <v>32</v>
      </c>
    </row>
    <row r="31" spans="1:16" x14ac:dyDescent="0.25">
      <c r="A31" s="11" t="s">
        <v>203</v>
      </c>
      <c r="B31" s="11">
        <v>29</v>
      </c>
      <c r="C31" s="12" t="s">
        <v>204</v>
      </c>
      <c r="D31" s="13">
        <v>97</v>
      </c>
      <c r="E31" s="13">
        <v>92</v>
      </c>
      <c r="F31" s="14"/>
      <c r="G31" s="13"/>
      <c r="H31" s="13"/>
      <c r="I31" s="13"/>
      <c r="J31" s="13"/>
      <c r="M31">
        <f>D31+E31+F31+G31+H31</f>
        <v>189</v>
      </c>
      <c r="N31">
        <f>D31*0.17+E31*0.17+F31*0.17+G31*0.17+H31*0.17</f>
        <v>32.130000000000003</v>
      </c>
      <c r="O31">
        <f>I31*0.15</f>
        <v>0</v>
      </c>
      <c r="P31">
        <f>ROUND(N31+O31,0)</f>
        <v>32</v>
      </c>
    </row>
    <row r="32" spans="1:16" x14ac:dyDescent="0.25">
      <c r="A32" s="11" t="s">
        <v>205</v>
      </c>
      <c r="B32" s="11">
        <v>30</v>
      </c>
      <c r="C32" s="12" t="s">
        <v>206</v>
      </c>
      <c r="D32" s="13">
        <v>86</v>
      </c>
      <c r="E32" s="13">
        <v>87</v>
      </c>
      <c r="F32" s="14"/>
      <c r="G32" s="13"/>
      <c r="H32" s="13"/>
      <c r="I32" s="13"/>
      <c r="J32" s="13"/>
      <c r="M32">
        <f>D32+E32+F32+G32+H32</f>
        <v>173</v>
      </c>
      <c r="N32">
        <f>D32*0.17+E32*0.17+F32*0.17+G32*0.17+H32*0.17</f>
        <v>29.410000000000004</v>
      </c>
      <c r="O32">
        <f>I32*0.15</f>
        <v>0</v>
      </c>
      <c r="P32">
        <f>ROUND(N32+O32,0)</f>
        <v>29</v>
      </c>
    </row>
  </sheetData>
  <sheetProtection algorithmName="SHA-512" hashValue="dusTUS3zULJ/8BrU3q5GFftKgoC+dx+/F8WwJ1XQQhWrcS44QWc6yQWsmWua5pj6aj1yLLhQw0eZ3g0iKkFS2A==" saltValue="BmJoViAyrLNRNLBO6DkDVQ==" spinCount="100000" sheet="1" objects="1" scenarios="1"/>
  <dataValidations count="30">
    <dataValidation type="whole" allowBlank="1" showInputMessage="1" showErrorMessage="1" errorTitle="Valor fuera de rango" error="Ingrese un valor correcto" sqref="F3" xr:uid="{355E8E5D-9B4E-42B9-928C-5E39B0E38835}">
      <formula1>0</formula1>
      <formula2>100</formula2>
    </dataValidation>
    <dataValidation type="whole" allowBlank="1" showInputMessage="1" showErrorMessage="1" errorTitle="Valor fuera de rango" error="Ingrese un valor correcto" sqref="F4" xr:uid="{A6533DE0-F82B-4870-BEE3-4293328ED41B}">
      <formula1>0</formula1>
      <formula2>100</formula2>
    </dataValidation>
    <dataValidation type="whole" allowBlank="1" showInputMessage="1" showErrorMessage="1" errorTitle="Valor fuera de rango" error="Ingrese un valor correcto" sqref="F5" xr:uid="{0E91FC64-F756-41F5-8E0C-4D36CB763DAE}">
      <formula1>0</formula1>
      <formula2>100</formula2>
    </dataValidation>
    <dataValidation type="whole" allowBlank="1" showInputMessage="1" showErrorMessage="1" errorTitle="Valor fuera de rango" error="Ingrese un valor correcto" sqref="F6" xr:uid="{6954CC84-2A56-4AB4-ACDF-4E03CFE64EDA}">
      <formula1>0</formula1>
      <formula2>100</formula2>
    </dataValidation>
    <dataValidation type="whole" allowBlank="1" showInputMessage="1" showErrorMessage="1" errorTitle="Valor fuera de rango" error="Ingrese un valor correcto" sqref="F7" xr:uid="{1615A6B2-60E1-407B-841E-AD0F082CCB57}">
      <formula1>0</formula1>
      <formula2>100</formula2>
    </dataValidation>
    <dataValidation type="whole" allowBlank="1" showInputMessage="1" showErrorMessage="1" errorTitle="Valor fuera de rango" error="Ingrese un valor correcto" sqref="F8" xr:uid="{5C60867F-DAD6-49D5-A454-AB62DFAA47F7}">
      <formula1>0</formula1>
      <formula2>100</formula2>
    </dataValidation>
    <dataValidation type="whole" allowBlank="1" showInputMessage="1" showErrorMessage="1" errorTitle="Valor fuera de rango" error="Ingrese un valor correcto" sqref="F9" xr:uid="{C8CD7731-B3FF-4962-90BC-D5F43F217812}">
      <formula1>0</formula1>
      <formula2>100</formula2>
    </dataValidation>
    <dataValidation type="whole" allowBlank="1" showInputMessage="1" showErrorMessage="1" errorTitle="Valor fuera de rango" error="Ingrese un valor correcto" sqref="F10" xr:uid="{000ADE51-D876-4C88-A52F-E13F92B029B2}">
      <formula1>0</formula1>
      <formula2>100</formula2>
    </dataValidation>
    <dataValidation type="whole" allowBlank="1" showInputMessage="1" showErrorMessage="1" errorTitle="Valor fuera de rango" error="Ingrese un valor correcto" sqref="F11" xr:uid="{7EB02ADF-8216-4587-B36E-06E1C251DDED}">
      <formula1>0</formula1>
      <formula2>100</formula2>
    </dataValidation>
    <dataValidation type="whole" allowBlank="1" showInputMessage="1" showErrorMessage="1" errorTitle="Valor fuera de rango" error="Ingrese un valor correcto" sqref="F12" xr:uid="{F8D0656C-E2C8-49B4-8B97-1439FBB06AF9}">
      <formula1>0</formula1>
      <formula2>100</formula2>
    </dataValidation>
    <dataValidation type="whole" allowBlank="1" showInputMessage="1" showErrorMessage="1" errorTitle="Valor fuera de rango" error="Ingrese un valor correcto" sqref="F13" xr:uid="{7837BE3A-D39E-41F8-8ADD-6CB4D50FD0E7}">
      <formula1>0</formula1>
      <formula2>100</formula2>
    </dataValidation>
    <dataValidation type="whole" allowBlank="1" showInputMessage="1" showErrorMessage="1" errorTitle="Valor fuera de rango" error="Ingrese un valor correcto" sqref="F14" xr:uid="{F5141062-81B3-4C37-89CC-9801A17EA966}">
      <formula1>0</formula1>
      <formula2>100</formula2>
    </dataValidation>
    <dataValidation type="whole" allowBlank="1" showInputMessage="1" showErrorMessage="1" errorTitle="Valor fuera de rango" error="Ingrese un valor correcto" sqref="F15" xr:uid="{DC71992A-E2C4-4CB8-B793-F3E7E877BCFA}">
      <formula1>0</formula1>
      <formula2>100</formula2>
    </dataValidation>
    <dataValidation type="whole" allowBlank="1" showInputMessage="1" showErrorMessage="1" errorTitle="Valor fuera de rango" error="Ingrese un valor correcto" sqref="F16" xr:uid="{3D04D3A6-8B59-4F5D-B633-312314C6D12D}">
      <formula1>0</formula1>
      <formula2>100</formula2>
    </dataValidation>
    <dataValidation type="whole" allowBlank="1" showInputMessage="1" showErrorMessage="1" errorTitle="Valor fuera de rango" error="Ingrese un valor correcto" sqref="F17" xr:uid="{F2D27469-DF5E-43F0-908E-1017F5B61769}">
      <formula1>0</formula1>
      <formula2>100</formula2>
    </dataValidation>
    <dataValidation type="whole" allowBlank="1" showInputMessage="1" showErrorMessage="1" errorTitle="Valor fuera de rango" error="Ingrese un valor correcto" sqref="F18" xr:uid="{10F8B4A5-49F0-4D71-BB98-267377472A8C}">
      <formula1>0</formula1>
      <formula2>100</formula2>
    </dataValidation>
    <dataValidation type="whole" allowBlank="1" showInputMessage="1" showErrorMessage="1" errorTitle="Valor fuera de rango" error="Ingrese un valor correcto" sqref="F19" xr:uid="{5A41BF75-FF57-406F-B4C0-EB4E54613495}">
      <formula1>0</formula1>
      <formula2>100</formula2>
    </dataValidation>
    <dataValidation type="whole" allowBlank="1" showInputMessage="1" showErrorMessage="1" errorTitle="Valor fuera de rango" error="Ingrese un valor correcto" sqref="F20" xr:uid="{2CBD1E9E-98CB-47C5-A0AA-C8B4495C83AD}">
      <formula1>0</formula1>
      <formula2>100</formula2>
    </dataValidation>
    <dataValidation type="whole" allowBlank="1" showInputMessage="1" showErrorMessage="1" errorTitle="Valor fuera de rango" error="Ingrese un valor correcto" sqref="F21" xr:uid="{1CB30CF8-1C91-42A4-BF9A-74F2584C15B0}">
      <formula1>0</formula1>
      <formula2>100</formula2>
    </dataValidation>
    <dataValidation type="whole" allowBlank="1" showInputMessage="1" showErrorMessage="1" errorTitle="Valor fuera de rango" error="Ingrese un valor correcto" sqref="F22" xr:uid="{3E8C52A5-AB6B-474C-8A28-2767D518E120}">
      <formula1>0</formula1>
      <formula2>100</formula2>
    </dataValidation>
    <dataValidation type="whole" allowBlank="1" showInputMessage="1" showErrorMessage="1" errorTitle="Valor fuera de rango" error="Ingrese un valor correcto" sqref="F23" xr:uid="{12E2CB94-C894-47BB-938A-1D802424C7A8}">
      <formula1>0</formula1>
      <formula2>100</formula2>
    </dataValidation>
    <dataValidation type="whole" allowBlank="1" showInputMessage="1" showErrorMessage="1" errorTitle="Valor fuera de rango" error="Ingrese un valor correcto" sqref="F24" xr:uid="{B034DB0D-7325-41A0-B713-A844AD4515CC}">
      <formula1>0</formula1>
      <formula2>100</formula2>
    </dataValidation>
    <dataValidation type="whole" allowBlank="1" showInputMessage="1" showErrorMessage="1" errorTitle="Valor fuera de rango" error="Ingrese un valor correcto" sqref="F25" xr:uid="{09C51531-6793-4F4E-9696-79D06B0E957E}">
      <formula1>0</formula1>
      <formula2>100</formula2>
    </dataValidation>
    <dataValidation type="whole" allowBlank="1" showInputMessage="1" showErrorMessage="1" errorTitle="Valor fuera de rango" error="Ingrese un valor correcto" sqref="F26" xr:uid="{77C25E1F-2466-4FF6-B7DD-02955F24F260}">
      <formula1>0</formula1>
      <formula2>100</formula2>
    </dataValidation>
    <dataValidation type="whole" allowBlank="1" showInputMessage="1" showErrorMessage="1" errorTitle="Valor fuera de rango" error="Ingrese un valor correcto" sqref="F27" xr:uid="{A99F282E-C03D-44DF-B18A-A81C3FC5320C}">
      <formula1>0</formula1>
      <formula2>100</formula2>
    </dataValidation>
    <dataValidation type="whole" allowBlank="1" showInputMessage="1" showErrorMessage="1" errorTitle="Valor fuera de rango" error="Ingrese un valor correcto" sqref="F28" xr:uid="{9AB78010-5295-4F2B-87B9-4834DDD894EF}">
      <formula1>0</formula1>
      <formula2>100</formula2>
    </dataValidation>
    <dataValidation type="whole" allowBlank="1" showInputMessage="1" showErrorMessage="1" errorTitle="Valor fuera de rango" error="Ingrese un valor correcto" sqref="F29" xr:uid="{12320AFE-DF62-4877-B891-7F0C62CD0EC6}">
      <formula1>0</formula1>
      <formula2>100</formula2>
    </dataValidation>
    <dataValidation type="whole" allowBlank="1" showInputMessage="1" showErrorMessage="1" errorTitle="Valor fuera de rango" error="Ingrese un valor correcto" sqref="F30" xr:uid="{FE8AE527-3F38-47A0-B6F5-D1FF9DD8DE98}">
      <formula1>0</formula1>
      <formula2>100</formula2>
    </dataValidation>
    <dataValidation type="whole" allowBlank="1" showInputMessage="1" showErrorMessage="1" errorTitle="Valor fuera de rango" error="Ingrese un valor correcto" sqref="F31" xr:uid="{8B257C29-10FB-4CDE-A938-9AC586DAF0EE}">
      <formula1>0</formula1>
      <formula2>100</formula2>
    </dataValidation>
    <dataValidation type="whole" allowBlank="1" showInputMessage="1" showErrorMessage="1" errorTitle="Valor fuera de rango" error="Ingrese un valor correcto" sqref="F32" xr:uid="{8CC4DEF4-D0EB-4AFE-892C-2A53B84DDB3C}">
      <formula1>0</formula1>
      <formula2>100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422E25-2FA8-4EAC-BBC3-C941F9586E30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268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146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89</v>
      </c>
      <c r="E3" s="13">
        <v>93</v>
      </c>
      <c r="F3" s="14"/>
      <c r="G3" s="13"/>
      <c r="H3" s="13"/>
      <c r="I3" s="13"/>
      <c r="J3" s="13"/>
      <c r="M3">
        <f>D3+E3+F3+G3+H3</f>
        <v>182</v>
      </c>
      <c r="N3">
        <f>D3*0.17+E3*0.17+F3*0.17+G3*0.17+H3*0.17</f>
        <v>30.94</v>
      </c>
      <c r="O3">
        <f>I3*0.15</f>
        <v>0</v>
      </c>
      <c r="P3">
        <f>ROUND(N3+O3,0)</f>
        <v>31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89</v>
      </c>
      <c r="E4" s="13">
        <v>84</v>
      </c>
      <c r="F4" s="14"/>
      <c r="G4" s="13"/>
      <c r="H4" s="13"/>
      <c r="I4" s="13"/>
      <c r="J4" s="13"/>
      <c r="M4">
        <f>D4+E4+F4+G4+H4</f>
        <v>173</v>
      </c>
      <c r="N4">
        <f>D4*0.17+E4*0.17+F4*0.17+G4*0.17+H4*0.17</f>
        <v>29.410000000000004</v>
      </c>
      <c r="O4">
        <f>I4*0.15</f>
        <v>0</v>
      </c>
      <c r="P4">
        <f>ROUND(N4+O4,0)</f>
        <v>29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88</v>
      </c>
      <c r="E5" s="13">
        <v>83</v>
      </c>
      <c r="F5" s="14"/>
      <c r="G5" s="13"/>
      <c r="H5" s="13"/>
      <c r="I5" s="13"/>
      <c r="J5" s="13"/>
      <c r="M5">
        <f>D5+E5+F5+G5+H5</f>
        <v>171</v>
      </c>
      <c r="N5">
        <f>D5*0.17+E5*0.17+F5*0.17+G5*0.17+H5*0.17</f>
        <v>29.07</v>
      </c>
      <c r="O5">
        <f>I5*0.15</f>
        <v>0</v>
      </c>
      <c r="P5">
        <f>ROUND(N5+O5,0)</f>
        <v>29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88</v>
      </c>
      <c r="E6" s="13">
        <v>79</v>
      </c>
      <c r="F6" s="14"/>
      <c r="G6" s="13"/>
      <c r="H6" s="13"/>
      <c r="I6" s="13"/>
      <c r="J6" s="13"/>
      <c r="M6">
        <f>D6+E6+F6+G6+H6</f>
        <v>167</v>
      </c>
      <c r="N6">
        <f>D6*0.17+E6*0.17+F6*0.17+G6*0.17+H6*0.17</f>
        <v>28.39</v>
      </c>
      <c r="O6">
        <f>I6*0.15</f>
        <v>0</v>
      </c>
      <c r="P6">
        <f>ROUND(N6+O6,0)</f>
        <v>28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83</v>
      </c>
      <c r="E7" s="13">
        <v>58</v>
      </c>
      <c r="F7" s="14"/>
      <c r="G7" s="13"/>
      <c r="H7" s="13"/>
      <c r="I7" s="13"/>
      <c r="J7" s="13"/>
      <c r="M7">
        <f>D7+E7+F7+G7+H7</f>
        <v>141</v>
      </c>
      <c r="N7">
        <f>D7*0.17+E7*0.17+F7*0.17+G7*0.17+H7*0.17</f>
        <v>23.970000000000002</v>
      </c>
      <c r="O7">
        <f>I7*0.15</f>
        <v>0</v>
      </c>
      <c r="P7">
        <f>ROUND(N7+O7,0)</f>
        <v>24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77</v>
      </c>
      <c r="E8" s="13">
        <v>67</v>
      </c>
      <c r="F8" s="14"/>
      <c r="G8" s="13"/>
      <c r="H8" s="13"/>
      <c r="I8" s="13"/>
      <c r="J8" s="13"/>
      <c r="M8">
        <f>D8+E8+F8+G8+H8</f>
        <v>144</v>
      </c>
      <c r="N8">
        <f>D8*0.17+E8*0.17+F8*0.17+G8*0.17+H8*0.17</f>
        <v>24.480000000000004</v>
      </c>
      <c r="O8">
        <f>I8*0.15</f>
        <v>0</v>
      </c>
      <c r="P8">
        <f>ROUND(N8+O8,0)</f>
        <v>24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88</v>
      </c>
      <c r="E9" s="13">
        <v>69</v>
      </c>
      <c r="F9" s="14"/>
      <c r="G9" s="13"/>
      <c r="H9" s="13"/>
      <c r="I9" s="13"/>
      <c r="J9" s="13"/>
      <c r="M9">
        <f>D9+E9+F9+G9+H9</f>
        <v>157</v>
      </c>
      <c r="N9">
        <f>D9*0.17+E9*0.17+F9*0.17+G9*0.17+H9*0.17</f>
        <v>26.69</v>
      </c>
      <c r="O9">
        <f>I9*0.15</f>
        <v>0</v>
      </c>
      <c r="P9">
        <f>ROUND(N9+O9,0)</f>
        <v>27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90</v>
      </c>
      <c r="E10" s="13">
        <v>79</v>
      </c>
      <c r="F10" s="14"/>
      <c r="G10" s="13"/>
      <c r="H10" s="13"/>
      <c r="I10" s="13"/>
      <c r="J10" s="13"/>
      <c r="M10">
        <f>D10+E10+F10+G10+H10</f>
        <v>169</v>
      </c>
      <c r="N10">
        <f>D10*0.17+E10*0.17+F10*0.17+G10*0.17+H10*0.17</f>
        <v>28.730000000000004</v>
      </c>
      <c r="O10">
        <f>I10*0.15</f>
        <v>0</v>
      </c>
      <c r="P10">
        <f>ROUND(N10+O10,0)</f>
        <v>29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91</v>
      </c>
      <c r="E11" s="13">
        <v>84</v>
      </c>
      <c r="F11" s="14"/>
      <c r="G11" s="13"/>
      <c r="H11" s="13"/>
      <c r="I11" s="13"/>
      <c r="J11" s="13"/>
      <c r="M11">
        <f>D11+E11+F11+G11+H11</f>
        <v>175</v>
      </c>
      <c r="N11">
        <f>D11*0.17+E11*0.17+F11*0.17+G11*0.17+H11*0.17</f>
        <v>29.75</v>
      </c>
      <c r="O11">
        <f>I11*0.15</f>
        <v>0</v>
      </c>
      <c r="P11">
        <f>ROUND(N11+O11,0)</f>
        <v>30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90</v>
      </c>
      <c r="E12" s="13">
        <v>87</v>
      </c>
      <c r="F12" s="14"/>
      <c r="G12" s="13"/>
      <c r="H12" s="13"/>
      <c r="I12" s="13"/>
      <c r="J12" s="13"/>
      <c r="M12">
        <f>D12+E12+F12+G12+H12</f>
        <v>177</v>
      </c>
      <c r="N12">
        <f>D12*0.17+E12*0.17+F12*0.17+G12*0.17+H12*0.17</f>
        <v>30.090000000000003</v>
      </c>
      <c r="O12">
        <f>I12*0.15</f>
        <v>0</v>
      </c>
      <c r="P12">
        <f>ROUND(N12+O12,0)</f>
        <v>30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91</v>
      </c>
      <c r="E13" s="13">
        <v>89</v>
      </c>
      <c r="F13" s="14"/>
      <c r="G13" s="13"/>
      <c r="H13" s="13"/>
      <c r="I13" s="13"/>
      <c r="J13" s="13"/>
      <c r="M13">
        <f>D13+E13+F13+G13+H13</f>
        <v>180</v>
      </c>
      <c r="N13">
        <f>D13*0.17+E13*0.17+F13*0.17+G13*0.17+H13*0.17</f>
        <v>30.6</v>
      </c>
      <c r="O13">
        <f>I13*0.15</f>
        <v>0</v>
      </c>
      <c r="P13">
        <f>ROUND(N13+O13,0)</f>
        <v>31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95</v>
      </c>
      <c r="E14" s="13">
        <v>92</v>
      </c>
      <c r="F14" s="14"/>
      <c r="G14" s="13"/>
      <c r="H14" s="13"/>
      <c r="I14" s="13"/>
      <c r="J14" s="13"/>
      <c r="M14">
        <f>D14+E14+F14+G14+H14</f>
        <v>187</v>
      </c>
      <c r="N14">
        <f>D14*0.17+E14*0.17+F14*0.17+G14*0.17+H14*0.17</f>
        <v>31.790000000000003</v>
      </c>
      <c r="O14">
        <f>I14*0.15</f>
        <v>0</v>
      </c>
      <c r="P14">
        <f>ROUND(N14+O14,0)</f>
        <v>32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91</v>
      </c>
      <c r="E15" s="13">
        <v>74</v>
      </c>
      <c r="F15" s="14"/>
      <c r="G15" s="13"/>
      <c r="H15" s="13"/>
      <c r="I15" s="13"/>
      <c r="J15" s="13"/>
      <c r="M15">
        <f>D15+E15+F15+G15+H15</f>
        <v>165</v>
      </c>
      <c r="N15">
        <f>D15*0.17+E15*0.17+F15*0.17+G15*0.17+H15*0.17</f>
        <v>28.05</v>
      </c>
      <c r="O15">
        <f>I15*0.15</f>
        <v>0</v>
      </c>
      <c r="P15">
        <f>ROUND(N15+O15,0)</f>
        <v>28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90</v>
      </c>
      <c r="E16" s="13">
        <v>87</v>
      </c>
      <c r="F16" s="14"/>
      <c r="G16" s="13"/>
      <c r="H16" s="13"/>
      <c r="I16" s="13"/>
      <c r="J16" s="13"/>
      <c r="M16">
        <f>D16+E16+F16+G16+H16</f>
        <v>177</v>
      </c>
      <c r="N16">
        <f>D16*0.17+E16*0.17+F16*0.17+G16*0.17+H16*0.17</f>
        <v>30.090000000000003</v>
      </c>
      <c r="O16">
        <f>I16*0.15</f>
        <v>0</v>
      </c>
      <c r="P16">
        <f>ROUND(N16+O16,0)</f>
        <v>30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90</v>
      </c>
      <c r="E17" s="13">
        <v>87</v>
      </c>
      <c r="F17" s="14"/>
      <c r="G17" s="13"/>
      <c r="H17" s="13"/>
      <c r="I17" s="13"/>
      <c r="J17" s="13"/>
      <c r="M17">
        <f>D17+E17+F17+G17+H17</f>
        <v>177</v>
      </c>
      <c r="N17">
        <f>D17*0.17+E17*0.17+F17*0.17+G17*0.17+H17*0.17</f>
        <v>30.090000000000003</v>
      </c>
      <c r="O17">
        <f>I17*0.15</f>
        <v>0</v>
      </c>
      <c r="P17">
        <f>ROUND(N17+O17,0)</f>
        <v>30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92</v>
      </c>
      <c r="E18" s="13">
        <v>63</v>
      </c>
      <c r="F18" s="14"/>
      <c r="G18" s="13"/>
      <c r="H18" s="13"/>
      <c r="I18" s="13"/>
      <c r="J18" s="13"/>
      <c r="M18">
        <f>D18+E18+F18+G18+H18</f>
        <v>155</v>
      </c>
      <c r="N18">
        <f>D18*0.17+E18*0.17+F18*0.17+G18*0.17+H18*0.17</f>
        <v>26.35</v>
      </c>
      <c r="O18">
        <f>I18*0.15</f>
        <v>0</v>
      </c>
      <c r="P18">
        <f>ROUND(N18+O18,0)</f>
        <v>26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86</v>
      </c>
      <c r="E19" s="13">
        <v>75</v>
      </c>
      <c r="F19" s="14"/>
      <c r="G19" s="13"/>
      <c r="H19" s="13"/>
      <c r="I19" s="13"/>
      <c r="J19" s="13"/>
      <c r="M19">
        <f>D19+E19+F19+G19+H19</f>
        <v>161</v>
      </c>
      <c r="N19">
        <f>D19*0.17+E19*0.17+F19*0.17+G19*0.17+H19*0.17</f>
        <v>27.370000000000005</v>
      </c>
      <c r="O19">
        <f>I19*0.15</f>
        <v>0</v>
      </c>
      <c r="P19">
        <f>ROUND(N19+O19,0)</f>
        <v>27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90</v>
      </c>
      <c r="E20" s="13">
        <v>94</v>
      </c>
      <c r="F20" s="14"/>
      <c r="G20" s="13"/>
      <c r="H20" s="13"/>
      <c r="I20" s="13"/>
      <c r="J20" s="13"/>
      <c r="M20">
        <f>D20+E20+F20+G20+H20</f>
        <v>184</v>
      </c>
      <c r="N20">
        <f>D20*0.17+E20*0.17+F20*0.17+G20*0.17+H20*0.17</f>
        <v>31.28</v>
      </c>
      <c r="O20">
        <f>I20*0.15</f>
        <v>0</v>
      </c>
      <c r="P20">
        <f>ROUND(N20+O20,0)</f>
        <v>31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95</v>
      </c>
      <c r="E21" s="13">
        <v>97</v>
      </c>
      <c r="F21" s="14"/>
      <c r="G21" s="13"/>
      <c r="H21" s="13"/>
      <c r="I21" s="13"/>
      <c r="J21" s="13"/>
      <c r="M21">
        <f>D21+E21+F21+G21+H21</f>
        <v>192</v>
      </c>
      <c r="N21">
        <f>D21*0.17+E21*0.17+F21*0.17+G21*0.17+H21*0.17</f>
        <v>32.64</v>
      </c>
      <c r="O21">
        <f>I21*0.15</f>
        <v>0</v>
      </c>
      <c r="P21">
        <f>ROUND(N21+O21,0)</f>
        <v>33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88</v>
      </c>
      <c r="E22" s="13">
        <v>85</v>
      </c>
      <c r="F22" s="14"/>
      <c r="G22" s="13"/>
      <c r="H22" s="13"/>
      <c r="I22" s="13"/>
      <c r="J22" s="13"/>
      <c r="M22">
        <f>D22+E22+F22+G22+H22</f>
        <v>173</v>
      </c>
      <c r="N22">
        <f>D22*0.17+E22*0.17+F22*0.17+G22*0.17+H22*0.17</f>
        <v>29.410000000000004</v>
      </c>
      <c r="O22">
        <f>I22*0.15</f>
        <v>0</v>
      </c>
      <c r="P22">
        <f>ROUND(N22+O22,0)</f>
        <v>29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89</v>
      </c>
      <c r="E23" s="13">
        <v>91</v>
      </c>
      <c r="F23" s="14"/>
      <c r="G23" s="13"/>
      <c r="H23" s="13"/>
      <c r="I23" s="13"/>
      <c r="J23" s="13"/>
      <c r="M23">
        <f>D23+E23+F23+G23+H23</f>
        <v>180</v>
      </c>
      <c r="N23">
        <f>D23*0.17+E23*0.17+F23*0.17+G23*0.17+H23*0.17</f>
        <v>30.6</v>
      </c>
      <c r="O23">
        <f>I23*0.15</f>
        <v>0</v>
      </c>
      <c r="P23">
        <f>ROUND(N23+O23,0)</f>
        <v>31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92</v>
      </c>
      <c r="E24" s="13">
        <v>92</v>
      </c>
      <c r="F24" s="14"/>
      <c r="G24" s="13"/>
      <c r="H24" s="13"/>
      <c r="I24" s="13"/>
      <c r="J24" s="13"/>
      <c r="M24">
        <f>D24+E24+F24+G24+H24</f>
        <v>184</v>
      </c>
      <c r="N24">
        <f>D24*0.17+E24*0.17+F24*0.17+G24*0.17+H24*0.17</f>
        <v>31.28</v>
      </c>
      <c r="O24">
        <f>I24*0.15</f>
        <v>0</v>
      </c>
      <c r="P24">
        <f>ROUND(N24+O24,0)</f>
        <v>31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90</v>
      </c>
      <c r="E25" s="13">
        <v>88</v>
      </c>
      <c r="F25" s="14"/>
      <c r="G25" s="13"/>
      <c r="H25" s="13"/>
      <c r="I25" s="13"/>
      <c r="J25" s="13"/>
      <c r="M25">
        <f>D25+E25+F25+G25+H25</f>
        <v>178</v>
      </c>
      <c r="N25">
        <f>D25*0.17+E25*0.17+F25*0.17+G25*0.17+H25*0.17</f>
        <v>30.26</v>
      </c>
      <c r="O25">
        <f>I25*0.15</f>
        <v>0</v>
      </c>
      <c r="P25">
        <f>ROUND(N25+O25,0)</f>
        <v>30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85</v>
      </c>
      <c r="E26" s="13">
        <v>87</v>
      </c>
      <c r="F26" s="14"/>
      <c r="G26" s="13"/>
      <c r="H26" s="13"/>
      <c r="I26" s="13"/>
      <c r="J26" s="13"/>
      <c r="M26">
        <f>D26+E26+F26+G26+H26</f>
        <v>172</v>
      </c>
      <c r="N26">
        <f>D26*0.17+E26*0.17+F26*0.17+G26*0.17+H26*0.17</f>
        <v>29.240000000000002</v>
      </c>
      <c r="O26">
        <f>I26*0.15</f>
        <v>0</v>
      </c>
      <c r="P26">
        <f>ROUND(N26+O26,0)</f>
        <v>29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90</v>
      </c>
      <c r="E27" s="13">
        <v>88</v>
      </c>
      <c r="F27" s="14"/>
      <c r="G27" s="13"/>
      <c r="H27" s="13"/>
      <c r="I27" s="13"/>
      <c r="J27" s="13"/>
      <c r="M27">
        <f>D27+E27+F27+G27+H27</f>
        <v>178</v>
      </c>
      <c r="N27">
        <f>D27*0.17+E27*0.17+F27*0.17+G27*0.17+H27*0.17</f>
        <v>30.26</v>
      </c>
      <c r="O27">
        <f>I27*0.15</f>
        <v>0</v>
      </c>
      <c r="P27">
        <f>ROUND(N27+O27,0)</f>
        <v>30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83</v>
      </c>
      <c r="E28" s="13">
        <v>79</v>
      </c>
      <c r="F28" s="14"/>
      <c r="G28" s="13"/>
      <c r="H28" s="13"/>
      <c r="I28" s="13"/>
      <c r="J28" s="13"/>
      <c r="M28">
        <f>D28+E28+F28+G28+H28</f>
        <v>162</v>
      </c>
      <c r="N28">
        <f>D28*0.17+E28*0.17+F28*0.17+G28*0.17+H28*0.17</f>
        <v>27.540000000000003</v>
      </c>
      <c r="O28">
        <f>I28*0.15</f>
        <v>0</v>
      </c>
      <c r="P28">
        <f>ROUND(N28+O28,0)</f>
        <v>28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87</v>
      </c>
      <c r="E29" s="13">
        <v>75</v>
      </c>
      <c r="F29" s="14"/>
      <c r="G29" s="13"/>
      <c r="H29" s="13"/>
      <c r="I29" s="13"/>
      <c r="J29" s="13"/>
      <c r="M29">
        <f>D29+E29+F29+G29+H29</f>
        <v>162</v>
      </c>
      <c r="N29">
        <f>D29*0.17+E29*0.17+F29*0.17+G29*0.17+H29*0.17</f>
        <v>27.540000000000003</v>
      </c>
      <c r="O29">
        <f>I29*0.15</f>
        <v>0</v>
      </c>
      <c r="P29">
        <f>ROUND(N29+O29,0)</f>
        <v>28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92</v>
      </c>
      <c r="E30" s="13">
        <v>85</v>
      </c>
      <c r="F30" s="14"/>
      <c r="G30" s="13"/>
      <c r="H30" s="13"/>
      <c r="I30" s="13"/>
      <c r="J30" s="13"/>
      <c r="M30">
        <f>D30+E30+F30+G30+H30</f>
        <v>177</v>
      </c>
      <c r="N30">
        <f>D30*0.17+E30*0.17+F30*0.17+G30*0.17+H30*0.17</f>
        <v>30.090000000000003</v>
      </c>
      <c r="O30">
        <f>I30*0.15</f>
        <v>0</v>
      </c>
      <c r="P30">
        <f>ROUND(N30+O30,0)</f>
        <v>30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93</v>
      </c>
      <c r="E31" s="13">
        <v>86</v>
      </c>
      <c r="F31" s="14"/>
      <c r="G31" s="13"/>
      <c r="H31" s="13"/>
      <c r="I31" s="13"/>
      <c r="J31" s="13"/>
      <c r="M31">
        <f>D31+E31+F31+G31+H31</f>
        <v>179</v>
      </c>
      <c r="N31">
        <f>D31*0.17+E31*0.17+F31*0.17+G31*0.17+H31*0.17</f>
        <v>30.43</v>
      </c>
      <c r="O31">
        <f>I31*0.15</f>
        <v>0</v>
      </c>
      <c r="P31">
        <f>ROUND(N31+O31,0)</f>
        <v>30</v>
      </c>
    </row>
  </sheetData>
  <sheetProtection algorithmName="SHA-512" hashValue="CmVrTn2b2D2RqTTdLveiin+al7yL/Zk69n+HeQhenwcHiIr30zPcs8z3dnZIqwuvYQ9xtkYQSS5xiqeTaYhuqg==" saltValue="8b4XK7dzLg6cGx4td5f1OQ==" spinCount="100000" sheet="1" objects="1" scenarios="1"/>
  <dataValidations count="29">
    <dataValidation type="whole" allowBlank="1" showInputMessage="1" showErrorMessage="1" errorTitle="Valor fuera de rango" error="Ingrese un valor correcto" sqref="F3" xr:uid="{CB06DDFD-5F5B-4590-8940-2BF6D8C663E1}">
      <formula1>0</formula1>
      <formula2>100</formula2>
    </dataValidation>
    <dataValidation type="whole" allowBlank="1" showInputMessage="1" showErrorMessage="1" errorTitle="Valor fuera de rango" error="Ingrese un valor correcto" sqref="F4" xr:uid="{B62A5255-C464-4A78-9D4B-9A465A04CA67}">
      <formula1>0</formula1>
      <formula2>100</formula2>
    </dataValidation>
    <dataValidation type="whole" allowBlank="1" showInputMessage="1" showErrorMessage="1" errorTitle="Valor fuera de rango" error="Ingrese un valor correcto" sqref="F5" xr:uid="{D15CA9AC-0663-46AC-A428-8FEDFC1FD064}">
      <formula1>0</formula1>
      <formula2>100</formula2>
    </dataValidation>
    <dataValidation type="whole" allowBlank="1" showInputMessage="1" showErrorMessage="1" errorTitle="Valor fuera de rango" error="Ingrese un valor correcto" sqref="F6" xr:uid="{AC8BB771-D683-4973-BF7B-43B6E43A7696}">
      <formula1>0</formula1>
      <formula2>100</formula2>
    </dataValidation>
    <dataValidation type="whole" allowBlank="1" showInputMessage="1" showErrorMessage="1" errorTitle="Valor fuera de rango" error="Ingrese un valor correcto" sqref="F7" xr:uid="{8705EE7A-FE2B-4856-BE29-C6CEE0CC45AD}">
      <formula1>0</formula1>
      <formula2>100</formula2>
    </dataValidation>
    <dataValidation type="whole" allowBlank="1" showInputMessage="1" showErrorMessage="1" errorTitle="Valor fuera de rango" error="Ingrese un valor correcto" sqref="F8" xr:uid="{4F2F523E-21E0-4F2A-BFD2-0CCE7CAC3711}">
      <formula1>0</formula1>
      <formula2>100</formula2>
    </dataValidation>
    <dataValidation type="whole" allowBlank="1" showInputMessage="1" showErrorMessage="1" errorTitle="Valor fuera de rango" error="Ingrese un valor correcto" sqref="F9" xr:uid="{3D1766C0-97EB-43E9-91E2-11949ED73060}">
      <formula1>0</formula1>
      <formula2>100</formula2>
    </dataValidation>
    <dataValidation type="whole" allowBlank="1" showInputMessage="1" showErrorMessage="1" errorTitle="Valor fuera de rango" error="Ingrese un valor correcto" sqref="F10" xr:uid="{5216E2CB-6C0D-4189-8736-FE314CE1EB7C}">
      <formula1>0</formula1>
      <formula2>100</formula2>
    </dataValidation>
    <dataValidation type="whole" allowBlank="1" showInputMessage="1" showErrorMessage="1" errorTitle="Valor fuera de rango" error="Ingrese un valor correcto" sqref="F11" xr:uid="{A0461A9F-9590-45EC-BFB7-F6C81BBD9EB9}">
      <formula1>0</formula1>
      <formula2>100</formula2>
    </dataValidation>
    <dataValidation type="whole" allowBlank="1" showInputMessage="1" showErrorMessage="1" errorTitle="Valor fuera de rango" error="Ingrese un valor correcto" sqref="F12" xr:uid="{C3B842D3-3486-4C50-B21D-D0A3A5439801}">
      <formula1>0</formula1>
      <formula2>100</formula2>
    </dataValidation>
    <dataValidation type="whole" allowBlank="1" showInputMessage="1" showErrorMessage="1" errorTitle="Valor fuera de rango" error="Ingrese un valor correcto" sqref="F13" xr:uid="{C75EAB02-1C99-43EB-9A20-C718038CAE83}">
      <formula1>0</formula1>
      <formula2>100</formula2>
    </dataValidation>
    <dataValidation type="whole" allowBlank="1" showInputMessage="1" showErrorMessage="1" errorTitle="Valor fuera de rango" error="Ingrese un valor correcto" sqref="F14" xr:uid="{9FE3887B-AC8E-4D51-9A9E-F4893404132F}">
      <formula1>0</formula1>
      <formula2>100</formula2>
    </dataValidation>
    <dataValidation type="whole" allowBlank="1" showInputMessage="1" showErrorMessage="1" errorTitle="Valor fuera de rango" error="Ingrese un valor correcto" sqref="F15" xr:uid="{D3AF4C67-8AE6-458D-B9F0-430112BC3C5F}">
      <formula1>0</formula1>
      <formula2>100</formula2>
    </dataValidation>
    <dataValidation type="whole" allowBlank="1" showInputMessage="1" showErrorMessage="1" errorTitle="Valor fuera de rango" error="Ingrese un valor correcto" sqref="F16" xr:uid="{997F27EC-9A01-4649-BAE6-CB1F4ECBC417}">
      <formula1>0</formula1>
      <formula2>100</formula2>
    </dataValidation>
    <dataValidation type="whole" allowBlank="1" showInputMessage="1" showErrorMessage="1" errorTitle="Valor fuera de rango" error="Ingrese un valor correcto" sqref="F17" xr:uid="{63259D14-FECF-4FCB-B0F4-CDADDF98AACC}">
      <formula1>0</formula1>
      <formula2>100</formula2>
    </dataValidation>
    <dataValidation type="whole" allowBlank="1" showInputMessage="1" showErrorMessage="1" errorTitle="Valor fuera de rango" error="Ingrese un valor correcto" sqref="F18" xr:uid="{871E7919-78FE-436E-BECE-A5EBE35C480A}">
      <formula1>0</formula1>
      <formula2>100</formula2>
    </dataValidation>
    <dataValidation type="whole" allowBlank="1" showInputMessage="1" showErrorMessage="1" errorTitle="Valor fuera de rango" error="Ingrese un valor correcto" sqref="F19" xr:uid="{A0D54283-CF2F-4151-9979-30AE50E50844}">
      <formula1>0</formula1>
      <formula2>100</formula2>
    </dataValidation>
    <dataValidation type="whole" allowBlank="1" showInputMessage="1" showErrorMessage="1" errorTitle="Valor fuera de rango" error="Ingrese un valor correcto" sqref="F20" xr:uid="{2A4155F0-61F8-4D53-B96D-532A470CC570}">
      <formula1>0</formula1>
      <formula2>100</formula2>
    </dataValidation>
    <dataValidation type="whole" allowBlank="1" showInputMessage="1" showErrorMessage="1" errorTitle="Valor fuera de rango" error="Ingrese un valor correcto" sqref="F21" xr:uid="{8DE2AFED-B5A1-4968-BE47-157220CAD314}">
      <formula1>0</formula1>
      <formula2>100</formula2>
    </dataValidation>
    <dataValidation type="whole" allowBlank="1" showInputMessage="1" showErrorMessage="1" errorTitle="Valor fuera de rango" error="Ingrese un valor correcto" sqref="F22" xr:uid="{0B3972E8-5733-4C88-8F38-4D78F4A1FC06}">
      <formula1>0</formula1>
      <formula2>100</formula2>
    </dataValidation>
    <dataValidation type="whole" allowBlank="1" showInputMessage="1" showErrorMessage="1" errorTitle="Valor fuera de rango" error="Ingrese un valor correcto" sqref="F23" xr:uid="{22640F6F-3F24-44D5-816B-402B0BD8D447}">
      <formula1>0</formula1>
      <formula2>100</formula2>
    </dataValidation>
    <dataValidation type="whole" allowBlank="1" showInputMessage="1" showErrorMessage="1" errorTitle="Valor fuera de rango" error="Ingrese un valor correcto" sqref="F24" xr:uid="{3A29D741-D487-4AE0-91DB-1F12C084C06F}">
      <formula1>0</formula1>
      <formula2>100</formula2>
    </dataValidation>
    <dataValidation type="whole" allowBlank="1" showInputMessage="1" showErrorMessage="1" errorTitle="Valor fuera de rango" error="Ingrese un valor correcto" sqref="F25" xr:uid="{A6647BF7-7EE6-4446-B291-661F5B98F664}">
      <formula1>0</formula1>
      <formula2>100</formula2>
    </dataValidation>
    <dataValidation type="whole" allowBlank="1" showInputMessage="1" showErrorMessage="1" errorTitle="Valor fuera de rango" error="Ingrese un valor correcto" sqref="F26" xr:uid="{A70B787B-8D4F-41DA-8D64-7E1B65A3E718}">
      <formula1>0</formula1>
      <formula2>100</formula2>
    </dataValidation>
    <dataValidation type="whole" allowBlank="1" showInputMessage="1" showErrorMessage="1" errorTitle="Valor fuera de rango" error="Ingrese un valor correcto" sqref="F27" xr:uid="{A6DE77C2-195B-4423-B523-3BEF7BBC1BCC}">
      <formula1>0</formula1>
      <formula2>100</formula2>
    </dataValidation>
    <dataValidation type="whole" allowBlank="1" showInputMessage="1" showErrorMessage="1" errorTitle="Valor fuera de rango" error="Ingrese un valor correcto" sqref="F28" xr:uid="{77D0B330-35A8-4327-ADF1-16EA2EF70CDD}">
      <formula1>0</formula1>
      <formula2>100</formula2>
    </dataValidation>
    <dataValidation type="whole" allowBlank="1" showInputMessage="1" showErrorMessage="1" errorTitle="Valor fuera de rango" error="Ingrese un valor correcto" sqref="F29" xr:uid="{EB334158-E297-4724-ADFA-C0DA79B91B24}">
      <formula1>0</formula1>
      <formula2>100</formula2>
    </dataValidation>
    <dataValidation type="whole" allowBlank="1" showInputMessage="1" showErrorMessage="1" errorTitle="Valor fuera de rango" error="Ingrese un valor correcto" sqref="F30" xr:uid="{82F859A0-DBFE-4539-8861-951D166F4877}">
      <formula1>0</formula1>
      <formula2>100</formula2>
    </dataValidation>
    <dataValidation type="whole" allowBlank="1" showInputMessage="1" showErrorMessage="1" errorTitle="Valor fuera de rango" error="Ingrese un valor correcto" sqref="F31" xr:uid="{EA901943-EE47-4D65-9186-89819D2453F2}">
      <formula1>0</formula1>
      <formula2>100</formula2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DE1A0-8530-4BBA-BC3A-847094672949}">
  <dimension ref="A1:P33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4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</v>
      </c>
      <c r="C1" s="1" t="s">
        <v>2</v>
      </c>
      <c r="D1" s="5" t="s">
        <v>270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</v>
      </c>
      <c r="B3" s="11">
        <v>1</v>
      </c>
      <c r="C3" s="12" t="s">
        <v>15</v>
      </c>
      <c r="D3" s="13">
        <v>90</v>
      </c>
      <c r="E3" s="13">
        <v>85</v>
      </c>
      <c r="F3" s="14"/>
      <c r="G3" s="13"/>
      <c r="H3" s="13"/>
      <c r="I3" s="13"/>
      <c r="J3" s="13"/>
      <c r="M3">
        <f>D3+E3+F3+G3+H3</f>
        <v>175</v>
      </c>
      <c r="N3">
        <f>D3*0.17+E3*0.17+F3*0.17+G3*0.17+H3*0.17</f>
        <v>29.75</v>
      </c>
      <c r="O3">
        <f>I3*0.15</f>
        <v>0</v>
      </c>
      <c r="P3">
        <f>ROUND(N3+O3,0)</f>
        <v>30</v>
      </c>
    </row>
    <row r="4" spans="1:16" x14ac:dyDescent="0.25">
      <c r="A4" s="11" t="s">
        <v>16</v>
      </c>
      <c r="B4" s="11">
        <v>2</v>
      </c>
      <c r="C4" s="12" t="s">
        <v>17</v>
      </c>
      <c r="D4" s="13">
        <v>94</v>
      </c>
      <c r="E4" s="13">
        <v>87</v>
      </c>
      <c r="F4" s="14"/>
      <c r="G4" s="13"/>
      <c r="H4" s="13"/>
      <c r="I4" s="13"/>
      <c r="J4" s="13"/>
      <c r="M4">
        <f>D4+E4+F4+G4+H4</f>
        <v>181</v>
      </c>
      <c r="N4">
        <f>D4*0.17+E4*0.17+F4*0.17+G4*0.17+H4*0.17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1" t="s">
        <v>18</v>
      </c>
      <c r="B5" s="11">
        <v>3</v>
      </c>
      <c r="C5" s="12" t="s">
        <v>19</v>
      </c>
      <c r="D5" s="13">
        <v>90</v>
      </c>
      <c r="E5" s="13">
        <v>86</v>
      </c>
      <c r="F5" s="14"/>
      <c r="G5" s="13"/>
      <c r="H5" s="13"/>
      <c r="I5" s="13"/>
      <c r="J5" s="13"/>
      <c r="M5">
        <f>D5+E5+F5+G5+H5</f>
        <v>176</v>
      </c>
      <c r="N5">
        <f>D5*0.17+E5*0.17+F5*0.17+G5*0.17+H5*0.17</f>
        <v>29.92</v>
      </c>
      <c r="O5">
        <f>I5*0.15</f>
        <v>0</v>
      </c>
      <c r="P5">
        <f>ROUND(N5+O5,0)</f>
        <v>30</v>
      </c>
    </row>
    <row r="6" spans="1:16" x14ac:dyDescent="0.25">
      <c r="A6" s="11" t="s">
        <v>20</v>
      </c>
      <c r="B6" s="11">
        <v>4</v>
      </c>
      <c r="C6" s="12" t="s">
        <v>21</v>
      </c>
      <c r="D6" s="13">
        <v>93</v>
      </c>
      <c r="E6" s="13">
        <v>93</v>
      </c>
      <c r="F6" s="14"/>
      <c r="G6" s="13"/>
      <c r="H6" s="13"/>
      <c r="I6" s="13"/>
      <c r="J6" s="13"/>
      <c r="M6">
        <f>D6+E6+F6+G6+H6</f>
        <v>186</v>
      </c>
      <c r="N6">
        <f>D6*0.17+E6*0.17+F6*0.17+G6*0.17+H6*0.17</f>
        <v>31.62</v>
      </c>
      <c r="O6">
        <f>I6*0.15</f>
        <v>0</v>
      </c>
      <c r="P6">
        <f>ROUND(N6+O6,0)</f>
        <v>32</v>
      </c>
    </row>
    <row r="7" spans="1:16" x14ac:dyDescent="0.25">
      <c r="A7" s="11" t="s">
        <v>22</v>
      </c>
      <c r="B7" s="11">
        <v>5</v>
      </c>
      <c r="C7" s="12" t="s">
        <v>23</v>
      </c>
      <c r="D7" s="13">
        <v>86</v>
      </c>
      <c r="E7" s="13">
        <v>89</v>
      </c>
      <c r="F7" s="14"/>
      <c r="G7" s="13"/>
      <c r="H7" s="13"/>
      <c r="I7" s="13"/>
      <c r="J7" s="13"/>
      <c r="M7">
        <f>D7+E7+F7+G7+H7</f>
        <v>175</v>
      </c>
      <c r="N7">
        <f>D7*0.17+E7*0.17+F7*0.17+G7*0.17+H7*0.17</f>
        <v>29.75</v>
      </c>
      <c r="O7">
        <f>I7*0.15</f>
        <v>0</v>
      </c>
      <c r="P7">
        <f>ROUND(N7+O7,0)</f>
        <v>30</v>
      </c>
    </row>
    <row r="8" spans="1:16" x14ac:dyDescent="0.25">
      <c r="A8" s="11" t="s">
        <v>24</v>
      </c>
      <c r="B8" s="11">
        <v>6</v>
      </c>
      <c r="C8" s="12" t="s">
        <v>25</v>
      </c>
      <c r="D8" s="13">
        <v>89</v>
      </c>
      <c r="E8" s="13">
        <v>86</v>
      </c>
      <c r="F8" s="14"/>
      <c r="G8" s="13"/>
      <c r="H8" s="13"/>
      <c r="I8" s="13"/>
      <c r="J8" s="13"/>
      <c r="M8">
        <f>D8+E8+F8+G8+H8</f>
        <v>175</v>
      </c>
      <c r="N8">
        <f>D8*0.17+E8*0.17+F8*0.17+G8*0.17+H8*0.17</f>
        <v>29.75</v>
      </c>
      <c r="O8">
        <f>I8*0.15</f>
        <v>0</v>
      </c>
      <c r="P8">
        <f>ROUND(N8+O8,0)</f>
        <v>30</v>
      </c>
    </row>
    <row r="9" spans="1:16" x14ac:dyDescent="0.25">
      <c r="A9" s="11" t="s">
        <v>26</v>
      </c>
      <c r="B9" s="11">
        <v>7</v>
      </c>
      <c r="C9" s="12" t="s">
        <v>27</v>
      </c>
      <c r="D9" s="13">
        <v>88</v>
      </c>
      <c r="E9" s="13">
        <v>88</v>
      </c>
      <c r="F9" s="14"/>
      <c r="G9" s="13"/>
      <c r="H9" s="13"/>
      <c r="I9" s="13"/>
      <c r="J9" s="13"/>
      <c r="M9">
        <f>D9+E9+F9+G9+H9</f>
        <v>176</v>
      </c>
      <c r="N9">
        <f>D9*0.17+E9*0.17+F9*0.17+G9*0.17+H9*0.17</f>
        <v>29.92</v>
      </c>
      <c r="O9">
        <f>I9*0.15</f>
        <v>0</v>
      </c>
      <c r="P9">
        <f>ROUND(N9+O9,0)</f>
        <v>30</v>
      </c>
    </row>
    <row r="10" spans="1:16" x14ac:dyDescent="0.25">
      <c r="A10" s="11" t="s">
        <v>28</v>
      </c>
      <c r="B10" s="11">
        <v>8</v>
      </c>
      <c r="C10" s="12" t="s">
        <v>29</v>
      </c>
      <c r="D10" s="13">
        <v>92</v>
      </c>
      <c r="E10" s="13">
        <v>88</v>
      </c>
      <c r="F10" s="14"/>
      <c r="G10" s="13"/>
      <c r="H10" s="13"/>
      <c r="I10" s="13"/>
      <c r="J10" s="13"/>
      <c r="M10">
        <f>D10+E10+F10+G10+H10</f>
        <v>180</v>
      </c>
      <c r="N10">
        <f>D10*0.17+E10*0.17+F10*0.17+G10*0.17+H10*0.17</f>
        <v>30.6</v>
      </c>
      <c r="O10">
        <f>I10*0.15</f>
        <v>0</v>
      </c>
      <c r="P10">
        <f>ROUND(N10+O10,0)</f>
        <v>31</v>
      </c>
    </row>
    <row r="11" spans="1:16" x14ac:dyDescent="0.25">
      <c r="A11" s="11" t="s">
        <v>30</v>
      </c>
      <c r="B11" s="11">
        <v>9</v>
      </c>
      <c r="C11" s="12" t="s">
        <v>31</v>
      </c>
      <c r="D11" s="13">
        <v>98</v>
      </c>
      <c r="E11" s="13">
        <v>86</v>
      </c>
      <c r="F11" s="14"/>
      <c r="G11" s="13"/>
      <c r="H11" s="13"/>
      <c r="I11" s="13"/>
      <c r="J11" s="13"/>
      <c r="M11">
        <f>D11+E11+F11+G11+H11</f>
        <v>184</v>
      </c>
      <c r="N11">
        <f>D11*0.17+E11*0.17+F11*0.17+G11*0.17+H11*0.17</f>
        <v>31.28</v>
      </c>
      <c r="O11">
        <f>I11*0.15</f>
        <v>0</v>
      </c>
      <c r="P11">
        <f>ROUND(N11+O11,0)</f>
        <v>31</v>
      </c>
    </row>
    <row r="12" spans="1:16" x14ac:dyDescent="0.25">
      <c r="A12" s="11" t="s">
        <v>32</v>
      </c>
      <c r="B12" s="11">
        <v>10</v>
      </c>
      <c r="C12" s="12" t="s">
        <v>33</v>
      </c>
      <c r="D12" s="13">
        <v>92</v>
      </c>
      <c r="E12" s="13">
        <v>95</v>
      </c>
      <c r="F12" s="14"/>
      <c r="G12" s="13"/>
      <c r="H12" s="13"/>
      <c r="I12" s="13"/>
      <c r="J12" s="13"/>
      <c r="M12">
        <f>D12+E12+F12+G12+H12</f>
        <v>187</v>
      </c>
      <c r="N12">
        <f>D12*0.17+E12*0.17+F12*0.17+G12*0.17+H12*0.17</f>
        <v>31.790000000000003</v>
      </c>
      <c r="O12">
        <f>I12*0.15</f>
        <v>0</v>
      </c>
      <c r="P12">
        <f>ROUND(N12+O12,0)</f>
        <v>32</v>
      </c>
    </row>
    <row r="13" spans="1:16" x14ac:dyDescent="0.25">
      <c r="A13" s="11" t="s">
        <v>34</v>
      </c>
      <c r="B13" s="11">
        <v>11</v>
      </c>
      <c r="C13" s="12" t="s">
        <v>35</v>
      </c>
      <c r="D13" s="13">
        <v>89</v>
      </c>
      <c r="E13" s="13">
        <v>87</v>
      </c>
      <c r="F13" s="14"/>
      <c r="G13" s="13"/>
      <c r="H13" s="13"/>
      <c r="I13" s="13"/>
      <c r="J13" s="13"/>
      <c r="M13">
        <f>D13+E13+F13+G13+H13</f>
        <v>176</v>
      </c>
      <c r="N13">
        <f>D13*0.17+E13*0.17+F13*0.17+G13*0.17+H13*0.17</f>
        <v>29.92</v>
      </c>
      <c r="O13">
        <f>I13*0.15</f>
        <v>0</v>
      </c>
      <c r="P13">
        <f>ROUND(N13+O13,0)</f>
        <v>30</v>
      </c>
    </row>
    <row r="14" spans="1:16" x14ac:dyDescent="0.25">
      <c r="A14" s="11" t="s">
        <v>36</v>
      </c>
      <c r="B14" s="11">
        <v>12</v>
      </c>
      <c r="C14" s="12" t="s">
        <v>37</v>
      </c>
      <c r="D14" s="13">
        <v>92</v>
      </c>
      <c r="E14" s="13">
        <v>96</v>
      </c>
      <c r="F14" s="14"/>
      <c r="G14" s="13"/>
      <c r="H14" s="13"/>
      <c r="I14" s="13"/>
      <c r="J14" s="13"/>
      <c r="M14">
        <f>D14+E14+F14+G14+H14</f>
        <v>188</v>
      </c>
      <c r="N14">
        <f>D14*0.17+E14*0.17+F14*0.17+G14*0.17+H14*0.17</f>
        <v>31.96</v>
      </c>
      <c r="O14">
        <f>I14*0.15</f>
        <v>0</v>
      </c>
      <c r="P14">
        <f>ROUND(N14+O14,0)</f>
        <v>32</v>
      </c>
    </row>
    <row r="15" spans="1:16" x14ac:dyDescent="0.25">
      <c r="A15" s="11" t="s">
        <v>38</v>
      </c>
      <c r="B15" s="11">
        <v>13</v>
      </c>
      <c r="C15" s="12" t="s">
        <v>39</v>
      </c>
      <c r="D15" s="13">
        <v>93</v>
      </c>
      <c r="E15" s="13">
        <v>92</v>
      </c>
      <c r="F15" s="14"/>
      <c r="G15" s="13"/>
      <c r="H15" s="13"/>
      <c r="I15" s="13"/>
      <c r="J15" s="13"/>
      <c r="M15">
        <f>D15+E15+F15+G15+H15</f>
        <v>185</v>
      </c>
      <c r="N15">
        <f>D15*0.17+E15*0.17+F15*0.17+G15*0.17+H15*0.17</f>
        <v>31.450000000000003</v>
      </c>
      <c r="O15">
        <f>I15*0.15</f>
        <v>0</v>
      </c>
      <c r="P15">
        <f>ROUND(N15+O15,0)</f>
        <v>31</v>
      </c>
    </row>
    <row r="16" spans="1:16" x14ac:dyDescent="0.25">
      <c r="A16" s="11" t="s">
        <v>40</v>
      </c>
      <c r="B16" s="11">
        <v>14</v>
      </c>
      <c r="C16" s="12" t="s">
        <v>41</v>
      </c>
      <c r="D16" s="13">
        <v>94</v>
      </c>
      <c r="E16" s="13">
        <v>84</v>
      </c>
      <c r="F16" s="14"/>
      <c r="G16" s="13"/>
      <c r="H16" s="13"/>
      <c r="I16" s="13"/>
      <c r="J16" s="13"/>
      <c r="M16">
        <f>D16+E16+F16+G16+H16</f>
        <v>178</v>
      </c>
      <c r="N16">
        <f>D16*0.17+E16*0.17+F16*0.17+G16*0.17+H16*0.17</f>
        <v>30.26</v>
      </c>
      <c r="O16">
        <f>I16*0.15</f>
        <v>0</v>
      </c>
      <c r="P16">
        <f>ROUND(N16+O16,0)</f>
        <v>30</v>
      </c>
    </row>
    <row r="17" spans="1:16" x14ac:dyDescent="0.25">
      <c r="A17" s="11" t="s">
        <v>42</v>
      </c>
      <c r="B17" s="11">
        <v>15</v>
      </c>
      <c r="C17" s="12" t="s">
        <v>43</v>
      </c>
      <c r="D17" s="13">
        <v>93</v>
      </c>
      <c r="E17" s="13">
        <v>93</v>
      </c>
      <c r="F17" s="14"/>
      <c r="G17" s="13"/>
      <c r="H17" s="13"/>
      <c r="I17" s="13"/>
      <c r="J17" s="13"/>
      <c r="M17">
        <f>D17+E17+F17+G17+H17</f>
        <v>186</v>
      </c>
      <c r="N17">
        <f>D17*0.17+E17*0.17+F17*0.17+G17*0.17+H17*0.17</f>
        <v>31.62</v>
      </c>
      <c r="O17">
        <f>I17*0.15</f>
        <v>0</v>
      </c>
      <c r="P17">
        <f>ROUND(N17+O17,0)</f>
        <v>32</v>
      </c>
    </row>
    <row r="18" spans="1:16" x14ac:dyDescent="0.25">
      <c r="A18" s="11" t="s">
        <v>44</v>
      </c>
      <c r="B18" s="11">
        <v>16</v>
      </c>
      <c r="C18" s="12" t="s">
        <v>45</v>
      </c>
      <c r="D18" s="13">
        <v>93</v>
      </c>
      <c r="E18" s="13">
        <v>97</v>
      </c>
      <c r="F18" s="14"/>
      <c r="G18" s="13"/>
      <c r="H18" s="13"/>
      <c r="I18" s="13"/>
      <c r="J18" s="13"/>
      <c r="M18">
        <f>D18+E18+F18+G18+H18</f>
        <v>190</v>
      </c>
      <c r="N18">
        <f>D18*0.17+E18*0.17+F18*0.17+G18*0.17+H18*0.17</f>
        <v>32.300000000000004</v>
      </c>
      <c r="O18">
        <f>I18*0.15</f>
        <v>0</v>
      </c>
      <c r="P18">
        <f>ROUND(N18+O18,0)</f>
        <v>32</v>
      </c>
    </row>
    <row r="19" spans="1:16" x14ac:dyDescent="0.25">
      <c r="A19" s="11" t="s">
        <v>46</v>
      </c>
      <c r="B19" s="11">
        <v>17</v>
      </c>
      <c r="C19" s="12" t="s">
        <v>47</v>
      </c>
      <c r="D19" s="13">
        <v>90</v>
      </c>
      <c r="E19" s="13">
        <v>89</v>
      </c>
      <c r="F19" s="14"/>
      <c r="G19" s="13"/>
      <c r="H19" s="13"/>
      <c r="I19" s="13"/>
      <c r="J19" s="13"/>
      <c r="M19">
        <f>D19+E19+F19+G19+H19</f>
        <v>179</v>
      </c>
      <c r="N19">
        <f>D19*0.17+E19*0.17+F19*0.17+G19*0.17+H19*0.17</f>
        <v>30.43</v>
      </c>
      <c r="O19">
        <f>I19*0.15</f>
        <v>0</v>
      </c>
      <c r="P19">
        <f>ROUND(N19+O19,0)</f>
        <v>30</v>
      </c>
    </row>
    <row r="20" spans="1:16" x14ac:dyDescent="0.25">
      <c r="A20" s="11" t="s">
        <v>48</v>
      </c>
      <c r="B20" s="11">
        <v>18</v>
      </c>
      <c r="C20" s="12" t="s">
        <v>49</v>
      </c>
      <c r="D20" s="13">
        <v>93</v>
      </c>
      <c r="E20" s="13">
        <v>87</v>
      </c>
      <c r="F20" s="14"/>
      <c r="G20" s="13"/>
      <c r="H20" s="13"/>
      <c r="I20" s="13"/>
      <c r="J20" s="13"/>
      <c r="M20">
        <f>D20+E20+F20+G20+H20</f>
        <v>180</v>
      </c>
      <c r="N20">
        <f>D20*0.17+E20*0.17+F20*0.17+G20*0.17+H20*0.17</f>
        <v>30.6</v>
      </c>
      <c r="O20">
        <f>I20*0.15</f>
        <v>0</v>
      </c>
      <c r="P20">
        <f>ROUND(N20+O20,0)</f>
        <v>31</v>
      </c>
    </row>
    <row r="21" spans="1:16" x14ac:dyDescent="0.25">
      <c r="A21" s="11" t="s">
        <v>50</v>
      </c>
      <c r="B21" s="11">
        <v>19</v>
      </c>
      <c r="C21" s="12" t="s">
        <v>51</v>
      </c>
      <c r="D21" s="13">
        <v>89</v>
      </c>
      <c r="E21" s="13">
        <v>91</v>
      </c>
      <c r="F21" s="14"/>
      <c r="G21" s="13"/>
      <c r="H21" s="13"/>
      <c r="I21" s="13"/>
      <c r="J21" s="13"/>
      <c r="M21">
        <f>D21+E21+F21+G21+H21</f>
        <v>180</v>
      </c>
      <c r="N21">
        <f>D21*0.17+E21*0.17+F21*0.17+G21*0.17+H21*0.17</f>
        <v>30.6</v>
      </c>
      <c r="O21">
        <f>I21*0.15</f>
        <v>0</v>
      </c>
      <c r="P21">
        <f>ROUND(N21+O21,0)</f>
        <v>31</v>
      </c>
    </row>
    <row r="22" spans="1:16" x14ac:dyDescent="0.25">
      <c r="A22" s="11" t="s">
        <v>52</v>
      </c>
      <c r="B22" s="11">
        <v>20</v>
      </c>
      <c r="C22" s="12" t="s">
        <v>53</v>
      </c>
      <c r="D22" s="13">
        <v>89</v>
      </c>
      <c r="E22" s="13">
        <v>79</v>
      </c>
      <c r="F22" s="14"/>
      <c r="G22" s="13"/>
      <c r="H22" s="13"/>
      <c r="I22" s="13"/>
      <c r="J22" s="13"/>
      <c r="M22">
        <f>D22+E22+F22+G22+H22</f>
        <v>168</v>
      </c>
      <c r="N22">
        <f>D22*0.17+E22*0.17+F22*0.17+G22*0.17+H22*0.17</f>
        <v>28.560000000000002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54</v>
      </c>
      <c r="B23" s="11">
        <v>21</v>
      </c>
      <c r="C23" s="12" t="s">
        <v>55</v>
      </c>
      <c r="D23" s="13">
        <v>83</v>
      </c>
      <c r="E23" s="13">
        <v>60</v>
      </c>
      <c r="F23" s="14"/>
      <c r="G23" s="13"/>
      <c r="H23" s="13"/>
      <c r="I23" s="13"/>
      <c r="J23" s="13"/>
      <c r="M23">
        <f>D23+E23+F23+G23+H23</f>
        <v>143</v>
      </c>
      <c r="N23">
        <f>D23*0.17+E23*0.17+F23*0.17+G23*0.17+H23*0.17</f>
        <v>24.310000000000002</v>
      </c>
      <c r="O23">
        <f>I23*0.15</f>
        <v>0</v>
      </c>
      <c r="P23">
        <f>ROUND(N23+O23,0)</f>
        <v>24</v>
      </c>
    </row>
    <row r="24" spans="1:16" x14ac:dyDescent="0.25">
      <c r="A24" s="11" t="s">
        <v>56</v>
      </c>
      <c r="B24" s="11">
        <v>22</v>
      </c>
      <c r="C24" s="12" t="s">
        <v>57</v>
      </c>
      <c r="D24" s="13">
        <v>88</v>
      </c>
      <c r="E24" s="13">
        <v>84</v>
      </c>
      <c r="F24" s="14"/>
      <c r="G24" s="13"/>
      <c r="H24" s="13"/>
      <c r="I24" s="13"/>
      <c r="J24" s="13"/>
      <c r="M24">
        <f>D24+E24+F24+G24+H24</f>
        <v>172</v>
      </c>
      <c r="N24">
        <f>D24*0.17+E24*0.17+F24*0.17+G24*0.17+H24*0.17</f>
        <v>29.240000000000002</v>
      </c>
      <c r="O24">
        <f>I24*0.15</f>
        <v>0</v>
      </c>
      <c r="P24">
        <f>ROUND(N24+O24,0)</f>
        <v>29</v>
      </c>
    </row>
    <row r="25" spans="1:16" x14ac:dyDescent="0.25">
      <c r="A25" s="11" t="s">
        <v>58</v>
      </c>
      <c r="B25" s="11">
        <v>23</v>
      </c>
      <c r="C25" s="12" t="s">
        <v>59</v>
      </c>
      <c r="D25" s="13">
        <v>82</v>
      </c>
      <c r="E25" s="13">
        <v>77</v>
      </c>
      <c r="F25" s="14"/>
      <c r="G25" s="13"/>
      <c r="H25" s="13"/>
      <c r="I25" s="13"/>
      <c r="J25" s="13"/>
      <c r="M25">
        <f>D25+E25+F25+G25+H25</f>
        <v>159</v>
      </c>
      <c r="N25">
        <f>D25*0.17+E25*0.17+F25*0.17+G25*0.17+H25*0.17</f>
        <v>27.03</v>
      </c>
      <c r="O25">
        <f>I25*0.15</f>
        <v>0</v>
      </c>
      <c r="P25">
        <f>ROUND(N25+O25,0)</f>
        <v>27</v>
      </c>
    </row>
    <row r="26" spans="1:16" x14ac:dyDescent="0.25">
      <c r="A26" s="11" t="s">
        <v>60</v>
      </c>
      <c r="B26" s="11">
        <v>24</v>
      </c>
      <c r="C26" s="12" t="s">
        <v>61</v>
      </c>
      <c r="D26" s="13">
        <v>91</v>
      </c>
      <c r="E26" s="13">
        <v>93</v>
      </c>
      <c r="F26" s="14"/>
      <c r="G26" s="13"/>
      <c r="H26" s="13"/>
      <c r="I26" s="13"/>
      <c r="J26" s="13"/>
      <c r="M26">
        <f>D26+E26+F26+G26+H26</f>
        <v>184</v>
      </c>
      <c r="N26">
        <f>D26*0.17+E26*0.17+F26*0.17+G26*0.17+H26*0.17</f>
        <v>31.28</v>
      </c>
      <c r="O26">
        <f>I26*0.15</f>
        <v>0</v>
      </c>
      <c r="P26">
        <f>ROUND(N26+O26,0)</f>
        <v>31</v>
      </c>
    </row>
    <row r="27" spans="1:16" x14ac:dyDescent="0.25">
      <c r="A27" s="11" t="s">
        <v>62</v>
      </c>
      <c r="B27" s="11">
        <v>25</v>
      </c>
      <c r="C27" s="12" t="s">
        <v>63</v>
      </c>
      <c r="D27" s="13">
        <v>92</v>
      </c>
      <c r="E27" s="13">
        <v>96</v>
      </c>
      <c r="F27" s="14"/>
      <c r="G27" s="13"/>
      <c r="H27" s="13"/>
      <c r="I27" s="13"/>
      <c r="J27" s="13"/>
      <c r="M27">
        <f>D27+E27+F27+G27+H27</f>
        <v>188</v>
      </c>
      <c r="N27">
        <f>D27*0.17+E27*0.17+F27*0.17+G27*0.17+H27*0.17</f>
        <v>31.96</v>
      </c>
      <c r="O27">
        <f>I27*0.15</f>
        <v>0</v>
      </c>
      <c r="P27">
        <f>ROUND(N27+O27,0)</f>
        <v>32</v>
      </c>
    </row>
    <row r="28" spans="1:16" x14ac:dyDescent="0.25">
      <c r="A28" s="11" t="s">
        <v>64</v>
      </c>
      <c r="B28" s="11">
        <v>26</v>
      </c>
      <c r="C28" s="12" t="s">
        <v>65</v>
      </c>
      <c r="D28" s="13">
        <v>86</v>
      </c>
      <c r="E28" s="13">
        <v>81</v>
      </c>
      <c r="F28" s="14"/>
      <c r="G28" s="13"/>
      <c r="H28" s="13"/>
      <c r="I28" s="13"/>
      <c r="J28" s="13"/>
      <c r="M28">
        <f>D28+E28+F28+G28+H28</f>
        <v>167</v>
      </c>
      <c r="N28">
        <f>D28*0.17+E28*0.17+F28*0.17+G28*0.17+H28*0.17</f>
        <v>28.39</v>
      </c>
      <c r="O28">
        <f>I28*0.15</f>
        <v>0</v>
      </c>
      <c r="P28">
        <f>ROUND(N28+O28,0)</f>
        <v>28</v>
      </c>
    </row>
    <row r="29" spans="1:16" x14ac:dyDescent="0.25">
      <c r="A29" s="11" t="s">
        <v>66</v>
      </c>
      <c r="B29" s="11">
        <v>27</v>
      </c>
      <c r="C29" s="12" t="s">
        <v>67</v>
      </c>
      <c r="D29" s="13">
        <v>85</v>
      </c>
      <c r="E29" s="13">
        <v>80</v>
      </c>
      <c r="F29" s="14"/>
      <c r="G29" s="13"/>
      <c r="H29" s="13"/>
      <c r="I29" s="13"/>
      <c r="J29" s="13"/>
      <c r="M29">
        <f>D29+E29+F29+G29+H29</f>
        <v>165</v>
      </c>
      <c r="N29">
        <f>D29*0.17+E29*0.17+F29*0.17+G29*0.17+H29*0.17</f>
        <v>28.050000000000004</v>
      </c>
      <c r="O29">
        <f>I29*0.15</f>
        <v>0</v>
      </c>
      <c r="P29">
        <f>ROUND(N29+O29,0)</f>
        <v>28</v>
      </c>
    </row>
    <row r="30" spans="1:16" x14ac:dyDescent="0.25">
      <c r="A30" s="11" t="s">
        <v>68</v>
      </c>
      <c r="B30" s="11">
        <v>28</v>
      </c>
      <c r="C30" s="12" t="s">
        <v>69</v>
      </c>
      <c r="D30" s="13">
        <v>85</v>
      </c>
      <c r="E30" s="13">
        <v>84</v>
      </c>
      <c r="F30" s="14"/>
      <c r="G30" s="13"/>
      <c r="H30" s="13"/>
      <c r="I30" s="13"/>
      <c r="J30" s="13"/>
      <c r="M30">
        <f>D30+E30+F30+G30+H30</f>
        <v>169</v>
      </c>
      <c r="N30">
        <f>D30*0.17+E30*0.17+F30*0.17+G30*0.17+H30*0.17</f>
        <v>28.730000000000004</v>
      </c>
      <c r="O30">
        <f>I30*0.15</f>
        <v>0</v>
      </c>
      <c r="P30">
        <f>ROUND(N30+O30,0)</f>
        <v>29</v>
      </c>
    </row>
    <row r="31" spans="1:16" x14ac:dyDescent="0.25">
      <c r="A31" s="11" t="s">
        <v>70</v>
      </c>
      <c r="B31" s="11">
        <v>29</v>
      </c>
      <c r="C31" s="12" t="s">
        <v>71</v>
      </c>
      <c r="D31" s="13">
        <v>91</v>
      </c>
      <c r="E31" s="13">
        <v>87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  <row r="32" spans="1:16" x14ac:dyDescent="0.25">
      <c r="A32" s="11" t="s">
        <v>72</v>
      </c>
      <c r="B32" s="11">
        <v>30</v>
      </c>
      <c r="C32" s="12" t="s">
        <v>73</v>
      </c>
      <c r="D32" s="13">
        <v>90</v>
      </c>
      <c r="E32" s="13">
        <v>88</v>
      </c>
      <c r="F32" s="14"/>
      <c r="G32" s="13"/>
      <c r="H32" s="13"/>
      <c r="I32" s="13"/>
      <c r="J32" s="13"/>
      <c r="M32">
        <f>D32+E32+F32+G32+H32</f>
        <v>178</v>
      </c>
      <c r="N32">
        <f>D32*0.17+E32*0.17+F32*0.17+G32*0.17+H32*0.17</f>
        <v>30.26</v>
      </c>
      <c r="O32">
        <f>I32*0.15</f>
        <v>0</v>
      </c>
      <c r="P32">
        <f>ROUND(N32+O32,0)</f>
        <v>30</v>
      </c>
    </row>
    <row r="33" spans="1:16" x14ac:dyDescent="0.25">
      <c r="A33" s="11" t="s">
        <v>74</v>
      </c>
      <c r="B33" s="11">
        <v>31</v>
      </c>
      <c r="C33" s="12" t="s">
        <v>75</v>
      </c>
      <c r="D33" s="13">
        <v>85</v>
      </c>
      <c r="E33" s="13">
        <v>77</v>
      </c>
      <c r="F33" s="14"/>
      <c r="G33" s="13"/>
      <c r="H33" s="13"/>
      <c r="I33" s="13"/>
      <c r="J33" s="13"/>
      <c r="M33">
        <f>D33+E33+F33+G33+H33</f>
        <v>162</v>
      </c>
      <c r="N33">
        <f>D33*0.17+E33*0.17+F33*0.17+G33*0.17+H33*0.17</f>
        <v>27.540000000000003</v>
      </c>
      <c r="O33">
        <f>I33*0.15</f>
        <v>0</v>
      </c>
      <c r="P33">
        <f>ROUND(N33+O33,0)</f>
        <v>28</v>
      </c>
    </row>
  </sheetData>
  <sheetProtection algorithmName="SHA-512" hashValue="1DZUuxXzE+RFIg7BxZ0vPHveRerrqzt70HVuDhDIsJctCzSVPgb7d/pMgIadIBRwHtIg0jOjO3UVXBweIMExKg==" saltValue="G+8g+kc4f35TS21ipLmP4A==" spinCount="100000" sheet="1" objects="1" scenarios="1"/>
  <dataValidations count="31">
    <dataValidation type="whole" allowBlank="1" showInputMessage="1" showErrorMessage="1" errorTitle="Valor fuera de rango" error="Ingrese un valor correcto" sqref="F3" xr:uid="{D2584D7E-04EF-4CD6-9978-C1C616F517C6}">
      <formula1>0</formula1>
      <formula2>100</formula2>
    </dataValidation>
    <dataValidation type="whole" allowBlank="1" showInputMessage="1" showErrorMessage="1" errorTitle="Valor fuera de rango" error="Ingrese un valor correcto" sqref="F4" xr:uid="{CEBE6D4D-E2A5-43A0-BEAE-AC4F8100243A}">
      <formula1>0</formula1>
      <formula2>100</formula2>
    </dataValidation>
    <dataValidation type="whole" allowBlank="1" showInputMessage="1" showErrorMessage="1" errorTitle="Valor fuera de rango" error="Ingrese un valor correcto" sqref="F5" xr:uid="{AB2EA9D7-544E-4DA1-8276-B0690008B760}">
      <formula1>0</formula1>
      <formula2>100</formula2>
    </dataValidation>
    <dataValidation type="whole" allowBlank="1" showInputMessage="1" showErrorMessage="1" errorTitle="Valor fuera de rango" error="Ingrese un valor correcto" sqref="F6" xr:uid="{1A19C4A4-4D8C-4165-8529-32C7E78C617D}">
      <formula1>0</formula1>
      <formula2>100</formula2>
    </dataValidation>
    <dataValidation type="whole" allowBlank="1" showInputMessage="1" showErrorMessage="1" errorTitle="Valor fuera de rango" error="Ingrese un valor correcto" sqref="F7" xr:uid="{B7591457-EDBA-4454-804C-DDB2FEFF5E5D}">
      <formula1>0</formula1>
      <formula2>100</formula2>
    </dataValidation>
    <dataValidation type="whole" allowBlank="1" showInputMessage="1" showErrorMessage="1" errorTitle="Valor fuera de rango" error="Ingrese un valor correcto" sqref="F8" xr:uid="{5E0E23F4-96FB-4FFA-AA92-F5537647D6BB}">
      <formula1>0</formula1>
      <formula2>100</formula2>
    </dataValidation>
    <dataValidation type="whole" allowBlank="1" showInputMessage="1" showErrorMessage="1" errorTitle="Valor fuera de rango" error="Ingrese un valor correcto" sqref="F9" xr:uid="{62237D31-058C-4893-A803-38CCBE649FBC}">
      <formula1>0</formula1>
      <formula2>100</formula2>
    </dataValidation>
    <dataValidation type="whole" allowBlank="1" showInputMessage="1" showErrorMessage="1" errorTitle="Valor fuera de rango" error="Ingrese un valor correcto" sqref="F10" xr:uid="{ADEE7C5B-1AD3-46C3-ADFC-E952F4FF118B}">
      <formula1>0</formula1>
      <formula2>100</formula2>
    </dataValidation>
    <dataValidation type="whole" allowBlank="1" showInputMessage="1" showErrorMessage="1" errorTitle="Valor fuera de rango" error="Ingrese un valor correcto" sqref="F11" xr:uid="{5EEC72D0-D8D7-4177-B984-9E42207BB656}">
      <formula1>0</formula1>
      <formula2>100</formula2>
    </dataValidation>
    <dataValidation type="whole" allowBlank="1" showInputMessage="1" showErrorMessage="1" errorTitle="Valor fuera de rango" error="Ingrese un valor correcto" sqref="F12" xr:uid="{223D67C5-A34D-45CF-8D80-2F6C83414BE3}">
      <formula1>0</formula1>
      <formula2>100</formula2>
    </dataValidation>
    <dataValidation type="whole" allowBlank="1" showInputMessage="1" showErrorMessage="1" errorTitle="Valor fuera de rango" error="Ingrese un valor correcto" sqref="F13" xr:uid="{60A1EE77-D88F-4CE4-BF34-F4A9A4D2A893}">
      <formula1>0</formula1>
      <formula2>100</formula2>
    </dataValidation>
    <dataValidation type="whole" allowBlank="1" showInputMessage="1" showErrorMessage="1" errorTitle="Valor fuera de rango" error="Ingrese un valor correcto" sqref="F14" xr:uid="{876ECC6E-82C1-432C-A640-537360287452}">
      <formula1>0</formula1>
      <formula2>100</formula2>
    </dataValidation>
    <dataValidation type="whole" allowBlank="1" showInputMessage="1" showErrorMessage="1" errorTitle="Valor fuera de rango" error="Ingrese un valor correcto" sqref="F15" xr:uid="{BDB8F118-76A0-475D-8DA6-B172F8C9E7C3}">
      <formula1>0</formula1>
      <formula2>100</formula2>
    </dataValidation>
    <dataValidation type="whole" allowBlank="1" showInputMessage="1" showErrorMessage="1" errorTitle="Valor fuera de rango" error="Ingrese un valor correcto" sqref="F16" xr:uid="{87CA1374-A06B-4A01-AEFF-2B888C11B3E8}">
      <formula1>0</formula1>
      <formula2>100</formula2>
    </dataValidation>
    <dataValidation type="whole" allowBlank="1" showInputMessage="1" showErrorMessage="1" errorTitle="Valor fuera de rango" error="Ingrese un valor correcto" sqref="F17" xr:uid="{F67B2E01-1A91-43FF-82DC-4FF04AC57B3F}">
      <formula1>0</formula1>
      <formula2>100</formula2>
    </dataValidation>
    <dataValidation type="whole" allowBlank="1" showInputMessage="1" showErrorMessage="1" errorTitle="Valor fuera de rango" error="Ingrese un valor correcto" sqref="F18" xr:uid="{78CF91C3-EC73-4624-97B0-DF13EF3D0BE1}">
      <formula1>0</formula1>
      <formula2>100</formula2>
    </dataValidation>
    <dataValidation type="whole" allowBlank="1" showInputMessage="1" showErrorMessage="1" errorTitle="Valor fuera de rango" error="Ingrese un valor correcto" sqref="F19" xr:uid="{C7A7B7F5-C947-47EB-9A41-5ADCDC70671D}">
      <formula1>0</formula1>
      <formula2>100</formula2>
    </dataValidation>
    <dataValidation type="whole" allowBlank="1" showInputMessage="1" showErrorMessage="1" errorTitle="Valor fuera de rango" error="Ingrese un valor correcto" sqref="F20" xr:uid="{43271759-3386-4EEB-9E0E-9399099C8910}">
      <formula1>0</formula1>
      <formula2>100</formula2>
    </dataValidation>
    <dataValidation type="whole" allowBlank="1" showInputMessage="1" showErrorMessage="1" errorTitle="Valor fuera de rango" error="Ingrese un valor correcto" sqref="F21" xr:uid="{906B179E-1055-4EA2-A9B7-4FF1D10A891F}">
      <formula1>0</formula1>
      <formula2>100</formula2>
    </dataValidation>
    <dataValidation type="whole" allowBlank="1" showInputMessage="1" showErrorMessage="1" errorTitle="Valor fuera de rango" error="Ingrese un valor correcto" sqref="F22" xr:uid="{E7BC3BEA-126D-4D45-9706-BCB9FA53117E}">
      <formula1>0</formula1>
      <formula2>100</formula2>
    </dataValidation>
    <dataValidation type="whole" allowBlank="1" showInputMessage="1" showErrorMessage="1" errorTitle="Valor fuera de rango" error="Ingrese un valor correcto" sqref="F23" xr:uid="{124147B4-8761-4391-85FB-E5390C609E0A}">
      <formula1>0</formula1>
      <formula2>100</formula2>
    </dataValidation>
    <dataValidation type="whole" allowBlank="1" showInputMessage="1" showErrorMessage="1" errorTitle="Valor fuera de rango" error="Ingrese un valor correcto" sqref="F24" xr:uid="{8ECF8394-B0BD-4F00-9116-AB75B1C3F6FD}">
      <formula1>0</formula1>
      <formula2>100</formula2>
    </dataValidation>
    <dataValidation type="whole" allowBlank="1" showInputMessage="1" showErrorMessage="1" errorTitle="Valor fuera de rango" error="Ingrese un valor correcto" sqref="F25" xr:uid="{6BB04CDE-D63D-4BD1-9881-B02203AC466A}">
      <formula1>0</formula1>
      <formula2>100</formula2>
    </dataValidation>
    <dataValidation type="whole" allowBlank="1" showInputMessage="1" showErrorMessage="1" errorTitle="Valor fuera de rango" error="Ingrese un valor correcto" sqref="F26" xr:uid="{C2A509C2-3852-4958-A797-7E94DE7596CC}">
      <formula1>0</formula1>
      <formula2>100</formula2>
    </dataValidation>
    <dataValidation type="whole" allowBlank="1" showInputMessage="1" showErrorMessage="1" errorTitle="Valor fuera de rango" error="Ingrese un valor correcto" sqref="F27" xr:uid="{068B5CD9-5143-41EE-ACA9-EF7C0E81E227}">
      <formula1>0</formula1>
      <formula2>100</formula2>
    </dataValidation>
    <dataValidation type="whole" allowBlank="1" showInputMessage="1" showErrorMessage="1" errorTitle="Valor fuera de rango" error="Ingrese un valor correcto" sqref="F28" xr:uid="{B9498F83-55F9-484F-B5BE-3FCD0B651FF7}">
      <formula1>0</formula1>
      <formula2>100</formula2>
    </dataValidation>
    <dataValidation type="whole" allowBlank="1" showInputMessage="1" showErrorMessage="1" errorTitle="Valor fuera de rango" error="Ingrese un valor correcto" sqref="F29" xr:uid="{5ECF4DBF-F4B6-45F3-BD6D-EBAD263AEC99}">
      <formula1>0</formula1>
      <formula2>100</formula2>
    </dataValidation>
    <dataValidation type="whole" allowBlank="1" showInputMessage="1" showErrorMessage="1" errorTitle="Valor fuera de rango" error="Ingrese un valor correcto" sqref="F30" xr:uid="{D0DC97A0-93ED-476C-A4B7-EE2A42463858}">
      <formula1>0</formula1>
      <formula2>100</formula2>
    </dataValidation>
    <dataValidation type="whole" allowBlank="1" showInputMessage="1" showErrorMessage="1" errorTitle="Valor fuera de rango" error="Ingrese un valor correcto" sqref="F31" xr:uid="{50E6EE41-66E0-4C62-A8F7-C911A667AC6F}">
      <formula1>0</formula1>
      <formula2>100</formula2>
    </dataValidation>
    <dataValidation type="whole" allowBlank="1" showInputMessage="1" showErrorMessage="1" errorTitle="Valor fuera de rango" error="Ingrese un valor correcto" sqref="F32" xr:uid="{88170062-43AC-4155-9B7B-6540E337D2B7}">
      <formula1>0</formula1>
      <formula2>100</formula2>
    </dataValidation>
    <dataValidation type="whole" allowBlank="1" showInputMessage="1" showErrorMessage="1" errorTitle="Valor fuera de rango" error="Ingrese un valor correcto" sqref="F33" xr:uid="{8F415929-1EAB-4474-90DD-E22A1E476C09}">
      <formula1>0</formula1>
      <formula2>100</formula2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8CA891-F0A6-4AB9-BE67-43C9C769D324}">
  <dimension ref="A1:P34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43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77</v>
      </c>
      <c r="C1" s="1" t="s">
        <v>78</v>
      </c>
      <c r="D1" s="5" t="s">
        <v>271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269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79</v>
      </c>
      <c r="B3" s="11">
        <v>1</v>
      </c>
      <c r="C3" s="12" t="s">
        <v>80</v>
      </c>
      <c r="D3" s="13">
        <v>92</v>
      </c>
      <c r="E3" s="13">
        <v>71</v>
      </c>
      <c r="F3" s="14"/>
      <c r="G3" s="13"/>
      <c r="H3" s="13"/>
      <c r="I3" s="13"/>
      <c r="J3" s="13"/>
      <c r="M3">
        <f>D3+E3+F3+G3+H3</f>
        <v>163</v>
      </c>
      <c r="N3">
        <f>D3*0.17+E3*0.17+F3*0.17+G3*0.17+H3*0.17</f>
        <v>27.71</v>
      </c>
      <c r="O3">
        <f>I3*0.15</f>
        <v>0</v>
      </c>
      <c r="P3">
        <f>ROUND(N3+O3,0)</f>
        <v>28</v>
      </c>
    </row>
    <row r="4" spans="1:16" x14ac:dyDescent="0.25">
      <c r="A4" s="11" t="s">
        <v>81</v>
      </c>
      <c r="B4" s="11">
        <v>2</v>
      </c>
      <c r="C4" s="12" t="s">
        <v>82</v>
      </c>
      <c r="D4" s="13">
        <v>95</v>
      </c>
      <c r="E4" s="13">
        <v>81</v>
      </c>
      <c r="F4" s="14"/>
      <c r="G4" s="13"/>
      <c r="H4" s="13"/>
      <c r="I4" s="13"/>
      <c r="J4" s="13"/>
      <c r="M4">
        <f>D4+E4+F4+G4+H4</f>
        <v>176</v>
      </c>
      <c r="N4">
        <f>D4*0.17+E4*0.17+F4*0.17+G4*0.17+H4*0.17</f>
        <v>29.92</v>
      </c>
      <c r="O4">
        <f>I4*0.15</f>
        <v>0</v>
      </c>
      <c r="P4">
        <f>ROUND(N4+O4,0)</f>
        <v>30</v>
      </c>
    </row>
    <row r="5" spans="1:16" x14ac:dyDescent="0.25">
      <c r="A5" s="11" t="s">
        <v>83</v>
      </c>
      <c r="B5" s="11">
        <v>3</v>
      </c>
      <c r="C5" s="12" t="s">
        <v>84</v>
      </c>
      <c r="D5" s="13">
        <v>91</v>
      </c>
      <c r="E5" s="13">
        <v>77</v>
      </c>
      <c r="F5" s="14"/>
      <c r="G5" s="13"/>
      <c r="H5" s="13"/>
      <c r="I5" s="13"/>
      <c r="J5" s="13"/>
      <c r="M5">
        <f>D5+E5+F5+G5+H5</f>
        <v>168</v>
      </c>
      <c r="N5">
        <f>D5*0.17+E5*0.17+F5*0.17+G5*0.17+H5*0.17</f>
        <v>28.560000000000002</v>
      </c>
      <c r="O5">
        <f>I5*0.15</f>
        <v>0</v>
      </c>
      <c r="P5">
        <f>ROUND(N5+O5,0)</f>
        <v>29</v>
      </c>
    </row>
    <row r="6" spans="1:16" x14ac:dyDescent="0.25">
      <c r="A6" s="11" t="s">
        <v>85</v>
      </c>
      <c r="B6" s="11">
        <v>4</v>
      </c>
      <c r="C6" s="12" t="s">
        <v>86</v>
      </c>
      <c r="D6" s="13">
        <v>87</v>
      </c>
      <c r="E6" s="13">
        <v>74</v>
      </c>
      <c r="F6" s="14"/>
      <c r="G6" s="13"/>
      <c r="H6" s="13"/>
      <c r="I6" s="13"/>
      <c r="J6" s="13"/>
      <c r="M6">
        <f>D6+E6+F6+G6+H6</f>
        <v>161</v>
      </c>
      <c r="N6">
        <f>D6*0.17+E6*0.17+F6*0.17+G6*0.17+H6*0.17</f>
        <v>27.37</v>
      </c>
      <c r="O6">
        <f>I6*0.15</f>
        <v>0</v>
      </c>
      <c r="P6">
        <f>ROUND(N6+O6,0)</f>
        <v>27</v>
      </c>
    </row>
    <row r="7" spans="1:16" x14ac:dyDescent="0.25">
      <c r="A7" s="11" t="s">
        <v>87</v>
      </c>
      <c r="B7" s="11">
        <v>5</v>
      </c>
      <c r="C7" s="12" t="s">
        <v>88</v>
      </c>
      <c r="D7" s="13">
        <v>89</v>
      </c>
      <c r="E7" s="13">
        <v>84</v>
      </c>
      <c r="F7" s="14"/>
      <c r="G7" s="13"/>
      <c r="H7" s="13"/>
      <c r="I7" s="13"/>
      <c r="J7" s="13"/>
      <c r="M7">
        <f>D7+E7+F7+G7+H7</f>
        <v>173</v>
      </c>
      <c r="N7">
        <f>D7*0.17+E7*0.17+F7*0.17+G7*0.17+H7*0.17</f>
        <v>29.410000000000004</v>
      </c>
      <c r="O7">
        <f>I7*0.15</f>
        <v>0</v>
      </c>
      <c r="P7">
        <f>ROUND(N7+O7,0)</f>
        <v>29</v>
      </c>
    </row>
    <row r="8" spans="1:16" x14ac:dyDescent="0.25">
      <c r="A8" s="11" t="s">
        <v>89</v>
      </c>
      <c r="B8" s="11">
        <v>6</v>
      </c>
      <c r="C8" s="12" t="s">
        <v>90</v>
      </c>
      <c r="D8" s="13">
        <v>91</v>
      </c>
      <c r="E8" s="13">
        <v>77</v>
      </c>
      <c r="F8" s="14"/>
      <c r="G8" s="13"/>
      <c r="H8" s="13"/>
      <c r="I8" s="13"/>
      <c r="J8" s="13"/>
      <c r="M8">
        <f>D8+E8+F8+G8+H8</f>
        <v>168</v>
      </c>
      <c r="N8">
        <f>D8*0.17+E8*0.17+F8*0.17+G8*0.17+H8*0.17</f>
        <v>28.560000000000002</v>
      </c>
      <c r="O8">
        <f>I8*0.15</f>
        <v>0</v>
      </c>
      <c r="P8">
        <f>ROUND(N8+O8,0)</f>
        <v>29</v>
      </c>
    </row>
    <row r="9" spans="1:16" x14ac:dyDescent="0.25">
      <c r="A9" s="11" t="s">
        <v>91</v>
      </c>
      <c r="B9" s="11">
        <v>7</v>
      </c>
      <c r="C9" s="12" t="s">
        <v>92</v>
      </c>
      <c r="D9" s="13">
        <v>95</v>
      </c>
      <c r="E9" s="13">
        <v>89</v>
      </c>
      <c r="F9" s="14"/>
      <c r="G9" s="13"/>
      <c r="H9" s="13"/>
      <c r="I9" s="13"/>
      <c r="J9" s="13"/>
      <c r="M9">
        <f>D9+E9+F9+G9+H9</f>
        <v>184</v>
      </c>
      <c r="N9">
        <f>D9*0.17+E9*0.17+F9*0.17+G9*0.17+H9*0.17</f>
        <v>31.28</v>
      </c>
      <c r="O9">
        <f>I9*0.15</f>
        <v>0</v>
      </c>
      <c r="P9">
        <f>ROUND(N9+O9,0)</f>
        <v>31</v>
      </c>
    </row>
    <row r="10" spans="1:16" x14ac:dyDescent="0.25">
      <c r="A10" s="11" t="s">
        <v>93</v>
      </c>
      <c r="B10" s="11">
        <v>8</v>
      </c>
      <c r="C10" s="12" t="s">
        <v>94</v>
      </c>
      <c r="D10" s="13">
        <v>93</v>
      </c>
      <c r="E10" s="13">
        <v>87</v>
      </c>
      <c r="F10" s="14"/>
      <c r="G10" s="13"/>
      <c r="H10" s="13"/>
      <c r="I10" s="13"/>
      <c r="J10" s="13"/>
      <c r="M10">
        <f>D10+E10+F10+G10+H10</f>
        <v>180</v>
      </c>
      <c r="N10">
        <f>D10*0.17+E10*0.17+F10*0.17+G10*0.17+H10*0.17</f>
        <v>30.6</v>
      </c>
      <c r="O10">
        <f>I10*0.15</f>
        <v>0</v>
      </c>
      <c r="P10">
        <f>ROUND(N10+O10,0)</f>
        <v>31</v>
      </c>
    </row>
    <row r="11" spans="1:16" x14ac:dyDescent="0.25">
      <c r="A11" s="11" t="s">
        <v>95</v>
      </c>
      <c r="B11" s="11">
        <v>9</v>
      </c>
      <c r="C11" s="12" t="s">
        <v>96</v>
      </c>
      <c r="D11" s="13">
        <v>93</v>
      </c>
      <c r="E11" s="13">
        <v>93</v>
      </c>
      <c r="F11" s="14"/>
      <c r="G11" s="13"/>
      <c r="H11" s="13"/>
      <c r="I11" s="13"/>
      <c r="J11" s="13"/>
      <c r="M11">
        <f>D11+E11+F11+G11+H11</f>
        <v>186</v>
      </c>
      <c r="N11">
        <f>D11*0.17+E11*0.17+F11*0.17+G11*0.17+H11*0.17</f>
        <v>31.62</v>
      </c>
      <c r="O11">
        <f>I11*0.15</f>
        <v>0</v>
      </c>
      <c r="P11">
        <f>ROUND(N11+O11,0)</f>
        <v>32</v>
      </c>
    </row>
    <row r="12" spans="1:16" x14ac:dyDescent="0.25">
      <c r="A12" s="11" t="s">
        <v>97</v>
      </c>
      <c r="B12" s="11">
        <v>10</v>
      </c>
      <c r="C12" s="12" t="s">
        <v>98</v>
      </c>
      <c r="D12" s="13">
        <v>92</v>
      </c>
      <c r="E12" s="13">
        <v>87</v>
      </c>
      <c r="F12" s="14"/>
      <c r="G12" s="13"/>
      <c r="H12" s="13"/>
      <c r="I12" s="13"/>
      <c r="J12" s="13"/>
      <c r="M12">
        <f>D12+E12+F12+G12+H12</f>
        <v>179</v>
      </c>
      <c r="N12">
        <f>D12*0.17+E12*0.17+F12*0.17+G12*0.17+H12*0.17</f>
        <v>30.43</v>
      </c>
      <c r="O12">
        <f>I12*0.15</f>
        <v>0</v>
      </c>
      <c r="P12">
        <f>ROUND(N12+O12,0)</f>
        <v>30</v>
      </c>
    </row>
    <row r="13" spans="1:16" x14ac:dyDescent="0.25">
      <c r="A13" s="11" t="s">
        <v>99</v>
      </c>
      <c r="B13" s="11">
        <v>11</v>
      </c>
      <c r="C13" s="12" t="s">
        <v>100</v>
      </c>
      <c r="D13" s="13">
        <v>91</v>
      </c>
      <c r="E13" s="13">
        <v>80</v>
      </c>
      <c r="F13" s="14"/>
      <c r="G13" s="13"/>
      <c r="H13" s="13"/>
      <c r="I13" s="13"/>
      <c r="J13" s="13"/>
      <c r="M13">
        <f>D13+E13+F13+G13+H13</f>
        <v>171</v>
      </c>
      <c r="N13">
        <f>D13*0.17+E13*0.17+F13*0.17+G13*0.17+H13*0.17</f>
        <v>29.07</v>
      </c>
      <c r="O13">
        <f>I13*0.15</f>
        <v>0</v>
      </c>
      <c r="P13">
        <f>ROUND(N13+O13,0)</f>
        <v>29</v>
      </c>
    </row>
    <row r="14" spans="1:16" x14ac:dyDescent="0.25">
      <c r="A14" s="11" t="s">
        <v>101</v>
      </c>
      <c r="B14" s="11">
        <v>12</v>
      </c>
      <c r="C14" s="12" t="s">
        <v>102</v>
      </c>
      <c r="D14" s="13">
        <v>92</v>
      </c>
      <c r="E14" s="13">
        <v>83</v>
      </c>
      <c r="F14" s="14"/>
      <c r="G14" s="13"/>
      <c r="H14" s="13"/>
      <c r="I14" s="13"/>
      <c r="J14" s="13"/>
      <c r="M14">
        <f>D14+E14+F14+G14+H14</f>
        <v>175</v>
      </c>
      <c r="N14">
        <f>D14*0.17+E14*0.17+F14*0.17+G14*0.17+H14*0.17</f>
        <v>29.75</v>
      </c>
      <c r="O14">
        <f>I14*0.15</f>
        <v>0</v>
      </c>
      <c r="P14">
        <f>ROUND(N14+O14,0)</f>
        <v>30</v>
      </c>
    </row>
    <row r="15" spans="1:16" x14ac:dyDescent="0.25">
      <c r="A15" s="11" t="s">
        <v>103</v>
      </c>
      <c r="B15" s="11">
        <v>13</v>
      </c>
      <c r="C15" s="12" t="s">
        <v>104</v>
      </c>
      <c r="D15" s="13">
        <v>89</v>
      </c>
      <c r="E15" s="13">
        <v>73</v>
      </c>
      <c r="F15" s="14"/>
      <c r="G15" s="13"/>
      <c r="H15" s="13"/>
      <c r="I15" s="13"/>
      <c r="J15" s="13"/>
      <c r="M15">
        <f>D15+E15+F15+G15+H15</f>
        <v>162</v>
      </c>
      <c r="N15">
        <f>D15*0.17+E15*0.17+F15*0.17+G15*0.17+H15*0.17</f>
        <v>27.54</v>
      </c>
      <c r="O15">
        <f>I15*0.15</f>
        <v>0</v>
      </c>
      <c r="P15">
        <f>ROUND(N15+O15,0)</f>
        <v>28</v>
      </c>
    </row>
    <row r="16" spans="1:16" x14ac:dyDescent="0.25">
      <c r="A16" s="11" t="s">
        <v>105</v>
      </c>
      <c r="B16" s="11">
        <v>14</v>
      </c>
      <c r="C16" s="12" t="s">
        <v>106</v>
      </c>
      <c r="D16" s="13">
        <v>91</v>
      </c>
      <c r="E16" s="13">
        <v>88</v>
      </c>
      <c r="F16" s="14"/>
      <c r="G16" s="13"/>
      <c r="H16" s="13"/>
      <c r="I16" s="13"/>
      <c r="J16" s="13"/>
      <c r="M16">
        <f>D16+E16+F16+G16+H16</f>
        <v>179</v>
      </c>
      <c r="N16">
        <f>D16*0.17+E16*0.17+F16*0.17+G16*0.17+H16*0.17</f>
        <v>30.43</v>
      </c>
      <c r="O16">
        <f>I16*0.15</f>
        <v>0</v>
      </c>
      <c r="P16">
        <f>ROUND(N16+O16,0)</f>
        <v>30</v>
      </c>
    </row>
    <row r="17" spans="1:16" x14ac:dyDescent="0.25">
      <c r="A17" s="11" t="s">
        <v>107</v>
      </c>
      <c r="B17" s="11">
        <v>15</v>
      </c>
      <c r="C17" s="12" t="s">
        <v>108</v>
      </c>
      <c r="D17" s="13">
        <v>86</v>
      </c>
      <c r="E17" s="13">
        <v>70</v>
      </c>
      <c r="F17" s="14"/>
      <c r="G17" s="13"/>
      <c r="H17" s="13"/>
      <c r="I17" s="13"/>
      <c r="J17" s="13"/>
      <c r="M17">
        <f>D17+E17+F17+G17+H17</f>
        <v>156</v>
      </c>
      <c r="N17">
        <f>D17*0.17+E17*0.17+F17*0.17+G17*0.17+H17*0.17</f>
        <v>26.520000000000003</v>
      </c>
      <c r="O17">
        <f>I17*0.15</f>
        <v>0</v>
      </c>
      <c r="P17">
        <f>ROUND(N17+O17,0)</f>
        <v>27</v>
      </c>
    </row>
    <row r="18" spans="1:16" x14ac:dyDescent="0.25">
      <c r="A18" s="11" t="s">
        <v>109</v>
      </c>
      <c r="B18" s="11">
        <v>16</v>
      </c>
      <c r="C18" s="12" t="s">
        <v>110</v>
      </c>
      <c r="D18" s="13">
        <v>93</v>
      </c>
      <c r="E18" s="13">
        <v>99</v>
      </c>
      <c r="F18" s="14"/>
      <c r="G18" s="13"/>
      <c r="H18" s="13"/>
      <c r="I18" s="13"/>
      <c r="J18" s="13"/>
      <c r="M18">
        <f>D18+E18+F18+G18+H18</f>
        <v>192</v>
      </c>
      <c r="N18">
        <f>D18*0.17+E18*0.17+F18*0.17+G18*0.17+H18*0.17</f>
        <v>32.64</v>
      </c>
      <c r="O18">
        <f>I18*0.15</f>
        <v>0</v>
      </c>
      <c r="P18">
        <f>ROUND(N18+O18,0)</f>
        <v>33</v>
      </c>
    </row>
    <row r="19" spans="1:16" x14ac:dyDescent="0.25">
      <c r="A19" s="11" t="s">
        <v>111</v>
      </c>
      <c r="B19" s="11">
        <v>17</v>
      </c>
      <c r="C19" s="12" t="s">
        <v>112</v>
      </c>
      <c r="D19" s="13">
        <v>94</v>
      </c>
      <c r="E19" s="13">
        <v>86</v>
      </c>
      <c r="F19" s="14"/>
      <c r="G19" s="13"/>
      <c r="H19" s="13"/>
      <c r="I19" s="13"/>
      <c r="J19" s="13"/>
      <c r="M19">
        <f>D19+E19+F19+G19+H19</f>
        <v>180</v>
      </c>
      <c r="N19">
        <f>D19*0.17+E19*0.17+F19*0.17+G19*0.17+H19*0.17</f>
        <v>30.6</v>
      </c>
      <c r="O19">
        <f>I19*0.15</f>
        <v>0</v>
      </c>
      <c r="P19">
        <f>ROUND(N19+O19,0)</f>
        <v>31</v>
      </c>
    </row>
    <row r="20" spans="1:16" x14ac:dyDescent="0.25">
      <c r="A20" s="11" t="s">
        <v>113</v>
      </c>
      <c r="B20" s="11">
        <v>18</v>
      </c>
      <c r="C20" s="12" t="s">
        <v>114</v>
      </c>
      <c r="D20" s="13">
        <v>96</v>
      </c>
      <c r="E20" s="13">
        <v>74</v>
      </c>
      <c r="F20" s="14"/>
      <c r="G20" s="13"/>
      <c r="H20" s="13"/>
      <c r="I20" s="13"/>
      <c r="J20" s="13"/>
      <c r="M20">
        <f>D20+E20+F20+G20+H20</f>
        <v>170</v>
      </c>
      <c r="N20">
        <f>D20*0.17+E20*0.17+F20*0.17+G20*0.17+H20*0.17</f>
        <v>28.9</v>
      </c>
      <c r="O20">
        <f>I20*0.15</f>
        <v>0</v>
      </c>
      <c r="P20">
        <f>ROUND(N20+O20,0)</f>
        <v>29</v>
      </c>
    </row>
    <row r="21" spans="1:16" x14ac:dyDescent="0.25">
      <c r="A21" s="11" t="s">
        <v>115</v>
      </c>
      <c r="B21" s="11">
        <v>19</v>
      </c>
      <c r="C21" s="12" t="s">
        <v>116</v>
      </c>
      <c r="D21" s="13">
        <v>89</v>
      </c>
      <c r="E21" s="13">
        <v>71</v>
      </c>
      <c r="F21" s="14"/>
      <c r="G21" s="13"/>
      <c r="H21" s="13"/>
      <c r="I21" s="13"/>
      <c r="J21" s="13"/>
      <c r="M21">
        <f>D21+E21+F21+G21+H21</f>
        <v>160</v>
      </c>
      <c r="N21">
        <f>D21*0.17+E21*0.17+F21*0.17+G21*0.17+H21*0.17</f>
        <v>27.200000000000003</v>
      </c>
      <c r="O21">
        <f>I21*0.15</f>
        <v>0</v>
      </c>
      <c r="P21">
        <f>ROUND(N21+O21,0)</f>
        <v>27</v>
      </c>
    </row>
    <row r="22" spans="1:16" x14ac:dyDescent="0.25">
      <c r="A22" s="11" t="s">
        <v>117</v>
      </c>
      <c r="B22" s="11">
        <v>20</v>
      </c>
      <c r="C22" s="12" t="s">
        <v>118</v>
      </c>
      <c r="D22" s="13">
        <v>93</v>
      </c>
      <c r="E22" s="13">
        <v>88</v>
      </c>
      <c r="F22" s="14"/>
      <c r="G22" s="13"/>
      <c r="H22" s="13"/>
      <c r="I22" s="13"/>
      <c r="J22" s="13"/>
      <c r="M22">
        <f>D22+E22+F22+G22+H22</f>
        <v>181</v>
      </c>
      <c r="N22">
        <f>D22*0.17+E22*0.17+F22*0.17+G22*0.17+H22*0.17</f>
        <v>30.770000000000003</v>
      </c>
      <c r="O22">
        <f>I22*0.15</f>
        <v>0</v>
      </c>
      <c r="P22">
        <f>ROUND(N22+O22,0)</f>
        <v>31</v>
      </c>
    </row>
    <row r="23" spans="1:16" x14ac:dyDescent="0.25">
      <c r="A23" s="11" t="s">
        <v>119</v>
      </c>
      <c r="B23" s="11">
        <v>21</v>
      </c>
      <c r="C23" s="12" t="s">
        <v>120</v>
      </c>
      <c r="D23" s="13">
        <v>93</v>
      </c>
      <c r="E23" s="13">
        <v>92</v>
      </c>
      <c r="F23" s="14"/>
      <c r="G23" s="13"/>
      <c r="H23" s="13"/>
      <c r="I23" s="13"/>
      <c r="J23" s="13"/>
      <c r="M23">
        <f>D23+E23+F23+G23+H23</f>
        <v>185</v>
      </c>
      <c r="N23">
        <f>D23*0.17+E23*0.17+F23*0.17+G23*0.17+H23*0.17</f>
        <v>31.450000000000003</v>
      </c>
      <c r="O23">
        <f>I23*0.15</f>
        <v>0</v>
      </c>
      <c r="P23">
        <f>ROUND(N23+O23,0)</f>
        <v>31</v>
      </c>
    </row>
    <row r="24" spans="1:16" x14ac:dyDescent="0.25">
      <c r="A24" s="11" t="s">
        <v>121</v>
      </c>
      <c r="B24" s="11">
        <v>22</v>
      </c>
      <c r="C24" s="12" t="s">
        <v>122</v>
      </c>
      <c r="D24" s="13">
        <v>88</v>
      </c>
      <c r="E24" s="13">
        <v>82</v>
      </c>
      <c r="F24" s="14"/>
      <c r="G24" s="13"/>
      <c r="H24" s="13"/>
      <c r="I24" s="13"/>
      <c r="J24" s="13"/>
      <c r="M24">
        <f>D24+E24+F24+G24+H24</f>
        <v>170</v>
      </c>
      <c r="N24">
        <f>D24*0.17+E24*0.17+F24*0.17+G24*0.17+H24*0.17</f>
        <v>28.900000000000002</v>
      </c>
      <c r="O24">
        <f>I24*0.15</f>
        <v>0</v>
      </c>
      <c r="P24">
        <f>ROUND(N24+O24,0)</f>
        <v>29</v>
      </c>
    </row>
    <row r="25" spans="1:16" x14ac:dyDescent="0.25">
      <c r="A25" s="11" t="s">
        <v>123</v>
      </c>
      <c r="B25" s="11">
        <v>23</v>
      </c>
      <c r="C25" s="12" t="s">
        <v>124</v>
      </c>
      <c r="D25" s="13">
        <v>97</v>
      </c>
      <c r="E25" s="13">
        <v>85</v>
      </c>
      <c r="F25" s="14"/>
      <c r="G25" s="13"/>
      <c r="H25" s="13"/>
      <c r="I25" s="13"/>
      <c r="J25" s="13"/>
      <c r="M25">
        <f>D25+E25+F25+G25+H25</f>
        <v>182</v>
      </c>
      <c r="N25">
        <f>D25*0.17+E25*0.17+F25*0.17+G25*0.17+H25*0.17</f>
        <v>30.940000000000005</v>
      </c>
      <c r="O25">
        <f>I25*0.15</f>
        <v>0</v>
      </c>
      <c r="P25">
        <f>ROUND(N25+O25,0)</f>
        <v>31</v>
      </c>
    </row>
    <row r="26" spans="1:16" x14ac:dyDescent="0.25">
      <c r="A26" s="11" t="s">
        <v>125</v>
      </c>
      <c r="B26" s="11">
        <v>24</v>
      </c>
      <c r="C26" s="12" t="s">
        <v>126</v>
      </c>
      <c r="D26" s="13">
        <v>92</v>
      </c>
      <c r="E26" s="13">
        <v>83</v>
      </c>
      <c r="F26" s="14"/>
      <c r="G26" s="13"/>
      <c r="H26" s="13"/>
      <c r="I26" s="13"/>
      <c r="J26" s="13"/>
      <c r="M26">
        <f>D26+E26+F26+G26+H26</f>
        <v>175</v>
      </c>
      <c r="N26">
        <f>D26*0.17+E26*0.17+F26*0.17+G26*0.17+H26*0.17</f>
        <v>29.75</v>
      </c>
      <c r="O26">
        <f>I26*0.15</f>
        <v>0</v>
      </c>
      <c r="P26">
        <f>ROUND(N26+O26,0)</f>
        <v>30</v>
      </c>
    </row>
    <row r="27" spans="1:16" x14ac:dyDescent="0.25">
      <c r="A27" s="11" t="s">
        <v>127</v>
      </c>
      <c r="B27" s="11">
        <v>25</v>
      </c>
      <c r="C27" s="12" t="s">
        <v>128</v>
      </c>
      <c r="D27" s="13">
        <v>88</v>
      </c>
      <c r="E27" s="13">
        <v>73</v>
      </c>
      <c r="F27" s="14"/>
      <c r="G27" s="13"/>
      <c r="H27" s="13"/>
      <c r="I27" s="13"/>
      <c r="J27" s="13"/>
      <c r="M27">
        <f>D27+E27+F27+G27+H27</f>
        <v>161</v>
      </c>
      <c r="N27">
        <f>D27*0.17+E27*0.17+F27*0.17+G27*0.17+H27*0.17</f>
        <v>27.37</v>
      </c>
      <c r="O27">
        <f>I27*0.15</f>
        <v>0</v>
      </c>
      <c r="P27">
        <f>ROUND(N27+O27,0)</f>
        <v>27</v>
      </c>
    </row>
    <row r="28" spans="1:16" x14ac:dyDescent="0.25">
      <c r="A28" s="11" t="s">
        <v>129</v>
      </c>
      <c r="B28" s="11">
        <v>26</v>
      </c>
      <c r="C28" s="12" t="s">
        <v>130</v>
      </c>
      <c r="D28" s="13">
        <v>90</v>
      </c>
      <c r="E28" s="13">
        <v>82</v>
      </c>
      <c r="F28" s="14"/>
      <c r="G28" s="13"/>
      <c r="H28" s="13"/>
      <c r="I28" s="13"/>
      <c r="J28" s="13"/>
      <c r="M28">
        <f>D28+E28+F28+G28+H28</f>
        <v>172</v>
      </c>
      <c r="N28">
        <f>D28*0.17+E28*0.17+F28*0.17+G28*0.17+H28*0.17</f>
        <v>29.240000000000002</v>
      </c>
      <c r="O28">
        <f>I28*0.15</f>
        <v>0</v>
      </c>
      <c r="P28">
        <f>ROUND(N28+O28,0)</f>
        <v>29</v>
      </c>
    </row>
    <row r="29" spans="1:16" x14ac:dyDescent="0.25">
      <c r="A29" s="11" t="s">
        <v>131</v>
      </c>
      <c r="B29" s="11">
        <v>27</v>
      </c>
      <c r="C29" s="12" t="s">
        <v>132</v>
      </c>
      <c r="D29" s="13">
        <v>89</v>
      </c>
      <c r="E29" s="13">
        <v>83</v>
      </c>
      <c r="F29" s="14"/>
      <c r="G29" s="13"/>
      <c r="H29" s="13"/>
      <c r="I29" s="13"/>
      <c r="J29" s="13"/>
      <c r="M29">
        <f>D29+E29+F29+G29+H29</f>
        <v>172</v>
      </c>
      <c r="N29">
        <f>D29*0.17+E29*0.17+F29*0.17+G29*0.17+H29*0.17</f>
        <v>29.240000000000002</v>
      </c>
      <c r="O29">
        <f>I29*0.15</f>
        <v>0</v>
      </c>
      <c r="P29">
        <f>ROUND(N29+O29,0)</f>
        <v>29</v>
      </c>
    </row>
    <row r="30" spans="1:16" x14ac:dyDescent="0.25">
      <c r="A30" s="11" t="s">
        <v>133</v>
      </c>
      <c r="B30" s="11">
        <v>28</v>
      </c>
      <c r="C30" s="12" t="s">
        <v>134</v>
      </c>
      <c r="D30" s="13">
        <v>95</v>
      </c>
      <c r="E30" s="13">
        <v>96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135</v>
      </c>
      <c r="B31" s="11">
        <v>29</v>
      </c>
      <c r="C31" s="12" t="s">
        <v>136</v>
      </c>
      <c r="D31" s="13">
        <v>93</v>
      </c>
      <c r="E31" s="13">
        <v>85</v>
      </c>
      <c r="F31" s="14"/>
      <c r="G31" s="13"/>
      <c r="H31" s="13"/>
      <c r="I31" s="13"/>
      <c r="J31" s="13"/>
      <c r="M31">
        <f>D31+E31+F31+G31+H31</f>
        <v>178</v>
      </c>
      <c r="N31">
        <f>D31*0.17+E31*0.17+F31*0.17+G31*0.17+H31*0.17</f>
        <v>30.26</v>
      </c>
      <c r="O31">
        <f>I31*0.15</f>
        <v>0</v>
      </c>
      <c r="P31">
        <f>ROUND(N31+O31,0)</f>
        <v>30</v>
      </c>
    </row>
    <row r="32" spans="1:16" x14ac:dyDescent="0.25">
      <c r="A32" s="11" t="s">
        <v>137</v>
      </c>
      <c r="B32" s="11">
        <v>30</v>
      </c>
      <c r="C32" s="12" t="s">
        <v>138</v>
      </c>
      <c r="D32" s="13">
        <v>92</v>
      </c>
      <c r="E32" s="13">
        <v>88</v>
      </c>
      <c r="F32" s="14"/>
      <c r="G32" s="13"/>
      <c r="H32" s="13"/>
      <c r="I32" s="13"/>
      <c r="J32" s="13"/>
      <c r="M32">
        <f>D32+E32+F32+G32+H32</f>
        <v>180</v>
      </c>
      <c r="N32">
        <f>D32*0.17+E32*0.17+F32*0.17+G32*0.17+H32*0.17</f>
        <v>30.6</v>
      </c>
      <c r="O32">
        <f>I32*0.15</f>
        <v>0</v>
      </c>
      <c r="P32">
        <f>ROUND(N32+O32,0)</f>
        <v>31</v>
      </c>
    </row>
    <row r="33" spans="1:16" x14ac:dyDescent="0.25">
      <c r="A33" s="11" t="s">
        <v>139</v>
      </c>
      <c r="B33" s="11">
        <v>31</v>
      </c>
      <c r="C33" s="12" t="s">
        <v>140</v>
      </c>
      <c r="D33" s="13">
        <v>92</v>
      </c>
      <c r="E33" s="13">
        <v>92</v>
      </c>
      <c r="F33" s="14"/>
      <c r="G33" s="13"/>
      <c r="H33" s="13"/>
      <c r="I33" s="13"/>
      <c r="J33" s="13"/>
      <c r="M33">
        <f>D33+E33+F33+G33+H33</f>
        <v>184</v>
      </c>
      <c r="N33">
        <f>D33*0.17+E33*0.17+F33*0.17+G33*0.17+H33*0.17</f>
        <v>31.28</v>
      </c>
      <c r="O33">
        <f>I33*0.15</f>
        <v>0</v>
      </c>
      <c r="P33">
        <f>ROUND(N33+O33,0)</f>
        <v>31</v>
      </c>
    </row>
    <row r="34" spans="1:16" x14ac:dyDescent="0.25">
      <c r="A34" s="11" t="s">
        <v>141</v>
      </c>
      <c r="B34" s="11">
        <v>32</v>
      </c>
      <c r="C34" s="12" t="s">
        <v>142</v>
      </c>
      <c r="D34" s="13">
        <v>92</v>
      </c>
      <c r="E34" s="13">
        <v>82</v>
      </c>
      <c r="F34" s="14"/>
      <c r="G34" s="13"/>
      <c r="H34" s="13"/>
      <c r="I34" s="13"/>
      <c r="J34" s="13"/>
      <c r="M34">
        <f>D34+E34+F34+G34+H34</f>
        <v>174</v>
      </c>
      <c r="N34">
        <f>D34*0.17+E34*0.17+F34*0.17+G34*0.17+H34*0.17</f>
        <v>29.580000000000002</v>
      </c>
      <c r="O34">
        <f>I34*0.15</f>
        <v>0</v>
      </c>
      <c r="P34">
        <f>ROUND(N34+O34,0)</f>
        <v>30</v>
      </c>
    </row>
  </sheetData>
  <sheetProtection algorithmName="SHA-512" hashValue="0I+qLoIT2NsQDKckpLmlZkcZzGftP4p6bSgFK9z7s5Oo5L3B/qqlSYKeP8b6DPbUspjT4AOtDp84xUnNDld7Aw==" saltValue="1zbU5Cybm6QVDvZ+3LZ5Gw==" spinCount="100000" sheet="1" objects="1" scenarios="1"/>
  <dataValidations count="32">
    <dataValidation type="whole" allowBlank="1" showInputMessage="1" showErrorMessage="1" errorTitle="Valor fuera de rango" error="Ingrese un valor correcto" sqref="F3" xr:uid="{4C7A8A10-9844-43D8-9ECC-DD423EED1CB6}">
      <formula1>0</formula1>
      <formula2>100</formula2>
    </dataValidation>
    <dataValidation type="whole" allowBlank="1" showInputMessage="1" showErrorMessage="1" errorTitle="Valor fuera de rango" error="Ingrese un valor correcto" sqref="F4" xr:uid="{1148A481-DB57-4C57-A749-BE73EEB66082}">
      <formula1>0</formula1>
      <formula2>100</formula2>
    </dataValidation>
    <dataValidation type="whole" allowBlank="1" showInputMessage="1" showErrorMessage="1" errorTitle="Valor fuera de rango" error="Ingrese un valor correcto" sqref="F5" xr:uid="{86760CF0-4C97-4C90-91B5-29B3AA5406C0}">
      <formula1>0</formula1>
      <formula2>100</formula2>
    </dataValidation>
    <dataValidation type="whole" allowBlank="1" showInputMessage="1" showErrorMessage="1" errorTitle="Valor fuera de rango" error="Ingrese un valor correcto" sqref="F6" xr:uid="{D2CB2525-C3F1-4F85-AEDD-0758E5E7A1D4}">
      <formula1>0</formula1>
      <formula2>100</formula2>
    </dataValidation>
    <dataValidation type="whole" allowBlank="1" showInputMessage="1" showErrorMessage="1" errorTitle="Valor fuera de rango" error="Ingrese un valor correcto" sqref="F7" xr:uid="{1D86153D-485A-4A9C-BA5F-8DA6D9A19B8B}">
      <formula1>0</formula1>
      <formula2>100</formula2>
    </dataValidation>
    <dataValidation type="whole" allowBlank="1" showInputMessage="1" showErrorMessage="1" errorTitle="Valor fuera de rango" error="Ingrese un valor correcto" sqref="F8" xr:uid="{22B88FA5-3717-489E-ADFC-00B2B7D8FD50}">
      <formula1>0</formula1>
      <formula2>100</formula2>
    </dataValidation>
    <dataValidation type="whole" allowBlank="1" showInputMessage="1" showErrorMessage="1" errorTitle="Valor fuera de rango" error="Ingrese un valor correcto" sqref="F9" xr:uid="{52F97C1A-8AE1-4460-A7CE-D3D79F2E9E70}">
      <formula1>0</formula1>
      <formula2>100</formula2>
    </dataValidation>
    <dataValidation type="whole" allowBlank="1" showInputMessage="1" showErrorMessage="1" errorTitle="Valor fuera de rango" error="Ingrese un valor correcto" sqref="F10" xr:uid="{EAF71BEB-1C43-400C-BBC4-21A4D37D6AB9}">
      <formula1>0</formula1>
      <formula2>100</formula2>
    </dataValidation>
    <dataValidation type="whole" allowBlank="1" showInputMessage="1" showErrorMessage="1" errorTitle="Valor fuera de rango" error="Ingrese un valor correcto" sqref="F11" xr:uid="{AC862E7A-C1D0-4F68-BDFD-E009B3F809E7}">
      <formula1>0</formula1>
      <formula2>100</formula2>
    </dataValidation>
    <dataValidation type="whole" allowBlank="1" showInputMessage="1" showErrorMessage="1" errorTitle="Valor fuera de rango" error="Ingrese un valor correcto" sqref="F12" xr:uid="{ADC7FF80-28BF-480F-AEA4-F712608F4AF0}">
      <formula1>0</formula1>
      <formula2>100</formula2>
    </dataValidation>
    <dataValidation type="whole" allowBlank="1" showInputMessage="1" showErrorMessage="1" errorTitle="Valor fuera de rango" error="Ingrese un valor correcto" sqref="F13" xr:uid="{8065EE75-E458-471F-A232-E09094E1CE07}">
      <formula1>0</formula1>
      <formula2>100</formula2>
    </dataValidation>
    <dataValidation type="whole" allowBlank="1" showInputMessage="1" showErrorMessage="1" errorTitle="Valor fuera de rango" error="Ingrese un valor correcto" sqref="F14" xr:uid="{917326BC-B857-435F-95D4-1C87D1AF60F5}">
      <formula1>0</formula1>
      <formula2>100</formula2>
    </dataValidation>
    <dataValidation type="whole" allowBlank="1" showInputMessage="1" showErrorMessage="1" errorTitle="Valor fuera de rango" error="Ingrese un valor correcto" sqref="F15" xr:uid="{2EA99AB3-5823-4015-AFEE-00884FFDFC38}">
      <formula1>0</formula1>
      <formula2>100</formula2>
    </dataValidation>
    <dataValidation type="whole" allowBlank="1" showInputMessage="1" showErrorMessage="1" errorTitle="Valor fuera de rango" error="Ingrese un valor correcto" sqref="F16" xr:uid="{EC4CB1BD-EEC8-4ACA-AEA7-F0EBC884D0E8}">
      <formula1>0</formula1>
      <formula2>100</formula2>
    </dataValidation>
    <dataValidation type="whole" allowBlank="1" showInputMessage="1" showErrorMessage="1" errorTitle="Valor fuera de rango" error="Ingrese un valor correcto" sqref="F17" xr:uid="{4C5B47D9-1DEA-4D84-8892-C740B8A5E112}">
      <formula1>0</formula1>
      <formula2>100</formula2>
    </dataValidation>
    <dataValidation type="whole" allowBlank="1" showInputMessage="1" showErrorMessage="1" errorTitle="Valor fuera de rango" error="Ingrese un valor correcto" sqref="F18" xr:uid="{549B1058-600A-4361-A833-5AFBC593956D}">
      <formula1>0</formula1>
      <formula2>100</formula2>
    </dataValidation>
    <dataValidation type="whole" allowBlank="1" showInputMessage="1" showErrorMessage="1" errorTitle="Valor fuera de rango" error="Ingrese un valor correcto" sqref="F19" xr:uid="{A394EA53-8286-4A62-B486-E27369985ED4}">
      <formula1>0</formula1>
      <formula2>100</formula2>
    </dataValidation>
    <dataValidation type="whole" allowBlank="1" showInputMessage="1" showErrorMessage="1" errorTitle="Valor fuera de rango" error="Ingrese un valor correcto" sqref="F20" xr:uid="{79533125-D504-4C13-A228-E5DBBAB5C852}">
      <formula1>0</formula1>
      <formula2>100</formula2>
    </dataValidation>
    <dataValidation type="whole" allowBlank="1" showInputMessage="1" showErrorMessage="1" errorTitle="Valor fuera de rango" error="Ingrese un valor correcto" sqref="F21" xr:uid="{135A3762-C517-42E7-B75A-13F6D1E74A7C}">
      <formula1>0</formula1>
      <formula2>100</formula2>
    </dataValidation>
    <dataValidation type="whole" allowBlank="1" showInputMessage="1" showErrorMessage="1" errorTitle="Valor fuera de rango" error="Ingrese un valor correcto" sqref="F22" xr:uid="{78DCCD69-68F3-4CDB-ACF6-3D5C0C9C8612}">
      <formula1>0</formula1>
      <formula2>100</formula2>
    </dataValidation>
    <dataValidation type="whole" allowBlank="1" showInputMessage="1" showErrorMessage="1" errorTitle="Valor fuera de rango" error="Ingrese un valor correcto" sqref="F23" xr:uid="{C2779899-AD2C-4322-90F5-E53DF32853F9}">
      <formula1>0</formula1>
      <formula2>100</formula2>
    </dataValidation>
    <dataValidation type="whole" allowBlank="1" showInputMessage="1" showErrorMessage="1" errorTitle="Valor fuera de rango" error="Ingrese un valor correcto" sqref="F24" xr:uid="{0513CA32-E85C-4361-AB16-7CC28CD2024A}">
      <formula1>0</formula1>
      <formula2>100</formula2>
    </dataValidation>
    <dataValidation type="whole" allowBlank="1" showInputMessage="1" showErrorMessage="1" errorTitle="Valor fuera de rango" error="Ingrese un valor correcto" sqref="F25" xr:uid="{5BD71DA1-D0F5-41FF-BB6D-59C1C5AC486D}">
      <formula1>0</formula1>
      <formula2>100</formula2>
    </dataValidation>
    <dataValidation type="whole" allowBlank="1" showInputMessage="1" showErrorMessage="1" errorTitle="Valor fuera de rango" error="Ingrese un valor correcto" sqref="F26" xr:uid="{3C6CB2D3-B9D3-4D00-BC26-01F5E5C55783}">
      <formula1>0</formula1>
      <formula2>100</formula2>
    </dataValidation>
    <dataValidation type="whole" allowBlank="1" showInputMessage="1" showErrorMessage="1" errorTitle="Valor fuera de rango" error="Ingrese un valor correcto" sqref="F27" xr:uid="{54A2EE31-60F5-44B3-98B5-59339BD34DED}">
      <formula1>0</formula1>
      <formula2>100</formula2>
    </dataValidation>
    <dataValidation type="whole" allowBlank="1" showInputMessage="1" showErrorMessage="1" errorTitle="Valor fuera de rango" error="Ingrese un valor correcto" sqref="F28" xr:uid="{623FB1EF-608B-4C9E-86BD-DAFBDA523298}">
      <formula1>0</formula1>
      <formula2>100</formula2>
    </dataValidation>
    <dataValidation type="whole" allowBlank="1" showInputMessage="1" showErrorMessage="1" errorTitle="Valor fuera de rango" error="Ingrese un valor correcto" sqref="F29" xr:uid="{A74CA09C-2FB8-4688-9E23-B83D01CAA709}">
      <formula1>0</formula1>
      <formula2>100</formula2>
    </dataValidation>
    <dataValidation type="whole" allowBlank="1" showInputMessage="1" showErrorMessage="1" errorTitle="Valor fuera de rango" error="Ingrese un valor correcto" sqref="F30" xr:uid="{D45D8BDA-451E-4877-9E9A-9944A6963BE1}">
      <formula1>0</formula1>
      <formula2>100</formula2>
    </dataValidation>
    <dataValidation type="whole" allowBlank="1" showInputMessage="1" showErrorMessage="1" errorTitle="Valor fuera de rango" error="Ingrese un valor correcto" sqref="F31" xr:uid="{6F28BB2F-C508-44C9-887A-BCD5BE77AFFB}">
      <formula1>0</formula1>
      <formula2>100</formula2>
    </dataValidation>
    <dataValidation type="whole" allowBlank="1" showInputMessage="1" showErrorMessage="1" errorTitle="Valor fuera de rango" error="Ingrese un valor correcto" sqref="F32" xr:uid="{B8CCB480-ABA1-4FB0-A15A-CD3BED282DA7}">
      <formula1>0</formula1>
      <formula2>100</formula2>
    </dataValidation>
    <dataValidation type="whole" allowBlank="1" showInputMessage="1" showErrorMessage="1" errorTitle="Valor fuera de rango" error="Ingrese un valor correcto" sqref="F33" xr:uid="{946572B8-8480-4F8B-83D5-BFFC9A4E8EF9}">
      <formula1>0</formula1>
      <formula2>100</formula2>
    </dataValidation>
    <dataValidation type="whole" allowBlank="1" showInputMessage="1" showErrorMessage="1" errorTitle="Valor fuera de rango" error="Ingrese un valor correcto" sqref="F34" xr:uid="{C41145D9-CDC3-44F6-9A8E-25878E050E6E}">
      <formula1>0</formula1>
      <formula2>100</formula2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71BA9-9F20-4024-96DD-C731CED1EF8D}">
  <dimension ref="A1:P32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8.57031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144</v>
      </c>
      <c r="C1" s="1" t="s">
        <v>145</v>
      </c>
      <c r="D1" s="5" t="s">
        <v>273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272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147</v>
      </c>
      <c r="B3" s="11">
        <v>1</v>
      </c>
      <c r="C3" s="12" t="s">
        <v>148</v>
      </c>
      <c r="D3" s="13">
        <v>94</v>
      </c>
      <c r="E3" s="13">
        <v>90</v>
      </c>
      <c r="F3" s="14"/>
      <c r="G3" s="13"/>
      <c r="H3" s="13"/>
      <c r="I3" s="13"/>
      <c r="J3" s="13"/>
      <c r="M3">
        <f>D3+E3+F3+G3+H3</f>
        <v>184</v>
      </c>
      <c r="N3">
        <f>D3*0.17+E3*0.17+F3*0.17+G3*0.17+H3*0.17</f>
        <v>31.28</v>
      </c>
      <c r="O3">
        <f>I3*0.15</f>
        <v>0</v>
      </c>
      <c r="P3">
        <f>ROUND(N3+O3,0)</f>
        <v>31</v>
      </c>
    </row>
    <row r="4" spans="1:16" x14ac:dyDescent="0.25">
      <c r="A4" s="11" t="s">
        <v>149</v>
      </c>
      <c r="B4" s="11">
        <v>2</v>
      </c>
      <c r="C4" s="12" t="s">
        <v>150</v>
      </c>
      <c r="D4" s="13">
        <v>90</v>
      </c>
      <c r="E4" s="13">
        <v>82</v>
      </c>
      <c r="F4" s="14"/>
      <c r="G4" s="13"/>
      <c r="H4" s="13"/>
      <c r="I4" s="13"/>
      <c r="J4" s="13"/>
      <c r="M4">
        <f>D4+E4+F4+G4+H4</f>
        <v>172</v>
      </c>
      <c r="N4">
        <f>D4*0.17+E4*0.17+F4*0.17+G4*0.17+H4*0.17</f>
        <v>29.240000000000002</v>
      </c>
      <c r="O4">
        <f>I4*0.15</f>
        <v>0</v>
      </c>
      <c r="P4">
        <f>ROUND(N4+O4,0)</f>
        <v>29</v>
      </c>
    </row>
    <row r="5" spans="1:16" x14ac:dyDescent="0.25">
      <c r="A5" s="11" t="s">
        <v>151</v>
      </c>
      <c r="B5" s="11">
        <v>3</v>
      </c>
      <c r="C5" s="12" t="s">
        <v>152</v>
      </c>
      <c r="D5" s="13">
        <v>86</v>
      </c>
      <c r="E5" s="13">
        <v>92</v>
      </c>
      <c r="F5" s="14"/>
      <c r="G5" s="13"/>
      <c r="H5" s="13"/>
      <c r="I5" s="13"/>
      <c r="J5" s="13"/>
      <c r="M5">
        <f>D5+E5+F5+G5+H5</f>
        <v>178</v>
      </c>
      <c r="N5">
        <f>D5*0.17+E5*0.17+F5*0.17+G5*0.17+H5*0.17</f>
        <v>30.26</v>
      </c>
      <c r="O5">
        <f>I5*0.15</f>
        <v>0</v>
      </c>
      <c r="P5">
        <f>ROUND(N5+O5,0)</f>
        <v>30</v>
      </c>
    </row>
    <row r="6" spans="1:16" x14ac:dyDescent="0.25">
      <c r="A6" s="11" t="s">
        <v>153</v>
      </c>
      <c r="B6" s="11">
        <v>4</v>
      </c>
      <c r="C6" s="12" t="s">
        <v>154</v>
      </c>
      <c r="D6" s="13">
        <v>96</v>
      </c>
      <c r="E6" s="13">
        <v>86</v>
      </c>
      <c r="F6" s="14"/>
      <c r="G6" s="13"/>
      <c r="H6" s="13"/>
      <c r="I6" s="13"/>
      <c r="J6" s="13"/>
      <c r="M6">
        <f>D6+E6+F6+G6+H6</f>
        <v>182</v>
      </c>
      <c r="N6">
        <f>D6*0.17+E6*0.17+F6*0.17+G6*0.17+H6*0.17</f>
        <v>30.94</v>
      </c>
      <c r="O6">
        <f>I6*0.15</f>
        <v>0</v>
      </c>
      <c r="P6">
        <f>ROUND(N6+O6,0)</f>
        <v>31</v>
      </c>
    </row>
    <row r="7" spans="1:16" x14ac:dyDescent="0.25">
      <c r="A7" s="11" t="s">
        <v>155</v>
      </c>
      <c r="B7" s="11">
        <v>5</v>
      </c>
      <c r="C7" s="12" t="s">
        <v>156</v>
      </c>
      <c r="D7" s="13">
        <v>94</v>
      </c>
      <c r="E7" s="13">
        <v>85</v>
      </c>
      <c r="F7" s="14"/>
      <c r="G7" s="13"/>
      <c r="H7" s="13"/>
      <c r="I7" s="13"/>
      <c r="J7" s="13"/>
      <c r="M7">
        <f>D7+E7+F7+G7+H7</f>
        <v>179</v>
      </c>
      <c r="N7">
        <f>D7*0.17+E7*0.17+F7*0.17+G7*0.17+H7*0.17</f>
        <v>30.43</v>
      </c>
      <c r="O7">
        <f>I7*0.15</f>
        <v>0</v>
      </c>
      <c r="P7">
        <f>ROUND(N7+O7,0)</f>
        <v>30</v>
      </c>
    </row>
    <row r="8" spans="1:16" x14ac:dyDescent="0.25">
      <c r="A8" s="11" t="s">
        <v>157</v>
      </c>
      <c r="B8" s="11">
        <v>6</v>
      </c>
      <c r="C8" s="12" t="s">
        <v>158</v>
      </c>
      <c r="D8" s="13">
        <v>94</v>
      </c>
      <c r="E8" s="13">
        <v>86</v>
      </c>
      <c r="F8" s="14"/>
      <c r="G8" s="13"/>
      <c r="H8" s="13"/>
      <c r="I8" s="13"/>
      <c r="J8" s="13"/>
      <c r="M8">
        <f>D8+E8+F8+G8+H8</f>
        <v>180</v>
      </c>
      <c r="N8">
        <f>D8*0.17+E8*0.17+F8*0.17+G8*0.17+H8*0.17</f>
        <v>30.6</v>
      </c>
      <c r="O8">
        <f>I8*0.15</f>
        <v>0</v>
      </c>
      <c r="P8">
        <f>ROUND(N8+O8,0)</f>
        <v>31</v>
      </c>
    </row>
    <row r="9" spans="1:16" x14ac:dyDescent="0.25">
      <c r="A9" s="11" t="s">
        <v>159</v>
      </c>
      <c r="B9" s="11">
        <v>7</v>
      </c>
      <c r="C9" s="12" t="s">
        <v>160</v>
      </c>
      <c r="D9" s="13">
        <v>86</v>
      </c>
      <c r="E9" s="13">
        <v>84</v>
      </c>
      <c r="F9" s="14"/>
      <c r="G9" s="13"/>
      <c r="H9" s="13"/>
      <c r="I9" s="13"/>
      <c r="J9" s="13"/>
      <c r="M9">
        <f>D9+E9+F9+G9+H9</f>
        <v>170</v>
      </c>
      <c r="N9">
        <f>D9*0.17+E9*0.17+F9*0.17+G9*0.17+H9*0.17</f>
        <v>28.900000000000002</v>
      </c>
      <c r="O9">
        <f>I9*0.15</f>
        <v>0</v>
      </c>
      <c r="P9">
        <f>ROUND(N9+O9,0)</f>
        <v>29</v>
      </c>
    </row>
    <row r="10" spans="1:16" x14ac:dyDescent="0.25">
      <c r="A10" s="11" t="s">
        <v>161</v>
      </c>
      <c r="B10" s="11">
        <v>8</v>
      </c>
      <c r="C10" s="12" t="s">
        <v>162</v>
      </c>
      <c r="D10" s="13">
        <v>92</v>
      </c>
      <c r="E10" s="13">
        <v>87</v>
      </c>
      <c r="F10" s="14"/>
      <c r="G10" s="13"/>
      <c r="H10" s="13"/>
      <c r="I10" s="13"/>
      <c r="J10" s="13"/>
      <c r="M10">
        <f>D10+E10+F10+G10+H10</f>
        <v>179</v>
      </c>
      <c r="N10">
        <f>D10*0.17+E10*0.17+F10*0.17+G10*0.17+H10*0.17</f>
        <v>30.43</v>
      </c>
      <c r="O10">
        <f>I10*0.15</f>
        <v>0</v>
      </c>
      <c r="P10">
        <f>ROUND(N10+O10,0)</f>
        <v>30</v>
      </c>
    </row>
    <row r="11" spans="1:16" x14ac:dyDescent="0.25">
      <c r="A11" s="11" t="s">
        <v>163</v>
      </c>
      <c r="B11" s="11">
        <v>9</v>
      </c>
      <c r="C11" s="12" t="s">
        <v>164</v>
      </c>
      <c r="D11" s="13">
        <v>91</v>
      </c>
      <c r="E11" s="13">
        <v>86</v>
      </c>
      <c r="F11" s="14"/>
      <c r="G11" s="13"/>
      <c r="H11" s="13"/>
      <c r="I11" s="13"/>
      <c r="J11" s="13"/>
      <c r="M11">
        <f>D11+E11+F11+G11+H11</f>
        <v>177</v>
      </c>
      <c r="N11">
        <f>D11*0.17+E11*0.17+F11*0.17+G11*0.17+H11*0.17</f>
        <v>30.090000000000003</v>
      </c>
      <c r="O11">
        <f>I11*0.15</f>
        <v>0</v>
      </c>
      <c r="P11">
        <f>ROUND(N11+O11,0)</f>
        <v>30</v>
      </c>
    </row>
    <row r="12" spans="1:16" x14ac:dyDescent="0.25">
      <c r="A12" s="11" t="s">
        <v>165</v>
      </c>
      <c r="B12" s="11">
        <v>10</v>
      </c>
      <c r="C12" s="12" t="s">
        <v>166</v>
      </c>
      <c r="D12" s="13">
        <v>92</v>
      </c>
      <c r="E12" s="13">
        <v>88</v>
      </c>
      <c r="F12" s="14"/>
      <c r="G12" s="13"/>
      <c r="H12" s="13"/>
      <c r="I12" s="13"/>
      <c r="J12" s="13"/>
      <c r="M12">
        <f>D12+E12+F12+G12+H12</f>
        <v>180</v>
      </c>
      <c r="N12">
        <f>D12*0.17+E12*0.17+F12*0.17+G12*0.17+H12*0.17</f>
        <v>30.6</v>
      </c>
      <c r="O12">
        <f>I12*0.15</f>
        <v>0</v>
      </c>
      <c r="P12">
        <f>ROUND(N12+O12,0)</f>
        <v>31</v>
      </c>
    </row>
    <row r="13" spans="1:16" x14ac:dyDescent="0.25">
      <c r="A13" s="11" t="s">
        <v>167</v>
      </c>
      <c r="B13" s="11">
        <v>11</v>
      </c>
      <c r="C13" s="12" t="s">
        <v>168</v>
      </c>
      <c r="D13" s="13">
        <v>92</v>
      </c>
      <c r="E13" s="13">
        <v>87</v>
      </c>
      <c r="F13" s="14"/>
      <c r="G13" s="13"/>
      <c r="H13" s="13"/>
      <c r="I13" s="13"/>
      <c r="J13" s="13"/>
      <c r="M13">
        <f>D13+E13+F13+G13+H13</f>
        <v>179</v>
      </c>
      <c r="N13">
        <f>D13*0.17+E13*0.17+F13*0.17+G13*0.17+H13*0.17</f>
        <v>30.43</v>
      </c>
      <c r="O13">
        <f>I13*0.15</f>
        <v>0</v>
      </c>
      <c r="P13">
        <f>ROUND(N13+O13,0)</f>
        <v>30</v>
      </c>
    </row>
    <row r="14" spans="1:16" x14ac:dyDescent="0.25">
      <c r="A14" s="11" t="s">
        <v>169</v>
      </c>
      <c r="B14" s="11">
        <v>12</v>
      </c>
      <c r="C14" s="12" t="s">
        <v>170</v>
      </c>
      <c r="D14" s="13">
        <v>90</v>
      </c>
      <c r="E14" s="13">
        <v>87</v>
      </c>
      <c r="F14" s="14"/>
      <c r="G14" s="13"/>
      <c r="H14" s="13"/>
      <c r="I14" s="13"/>
      <c r="J14" s="13"/>
      <c r="M14">
        <f>D14+E14+F14+G14+H14</f>
        <v>177</v>
      </c>
      <c r="N14">
        <f>D14*0.17+E14*0.17+F14*0.17+G14*0.17+H14*0.17</f>
        <v>30.090000000000003</v>
      </c>
      <c r="O14">
        <f>I14*0.15</f>
        <v>0</v>
      </c>
      <c r="P14">
        <f>ROUND(N14+O14,0)</f>
        <v>30</v>
      </c>
    </row>
    <row r="15" spans="1:16" x14ac:dyDescent="0.25">
      <c r="A15" s="11" t="s">
        <v>171</v>
      </c>
      <c r="B15" s="11">
        <v>13</v>
      </c>
      <c r="C15" s="12" t="s">
        <v>172</v>
      </c>
      <c r="D15" s="13">
        <v>92</v>
      </c>
      <c r="E15" s="13">
        <v>85</v>
      </c>
      <c r="F15" s="14"/>
      <c r="G15" s="13"/>
      <c r="H15" s="13"/>
      <c r="I15" s="13"/>
      <c r="J15" s="13"/>
      <c r="M15">
        <f>D15+E15+F15+G15+H15</f>
        <v>177</v>
      </c>
      <c r="N15">
        <f>D15*0.17+E15*0.17+F15*0.17+G15*0.17+H15*0.17</f>
        <v>30.090000000000003</v>
      </c>
      <c r="O15">
        <f>I15*0.15</f>
        <v>0</v>
      </c>
      <c r="P15">
        <f>ROUND(N15+O15,0)</f>
        <v>30</v>
      </c>
    </row>
    <row r="16" spans="1:16" x14ac:dyDescent="0.25">
      <c r="A16" s="11" t="s">
        <v>173</v>
      </c>
      <c r="B16" s="11">
        <v>14</v>
      </c>
      <c r="C16" s="12" t="s">
        <v>174</v>
      </c>
      <c r="D16" s="13">
        <v>91</v>
      </c>
      <c r="E16" s="13">
        <v>96</v>
      </c>
      <c r="F16" s="14"/>
      <c r="G16" s="13"/>
      <c r="H16" s="13"/>
      <c r="I16" s="13"/>
      <c r="J16" s="13"/>
      <c r="M16">
        <f>D16+E16+F16+G16+H16</f>
        <v>187</v>
      </c>
      <c r="N16">
        <f>D16*0.17+E16*0.17+F16*0.17+G16*0.17+H16*0.17</f>
        <v>31.79</v>
      </c>
      <c r="O16">
        <f>I16*0.15</f>
        <v>0</v>
      </c>
      <c r="P16">
        <f>ROUND(N16+O16,0)</f>
        <v>32</v>
      </c>
    </row>
    <row r="17" spans="1:16" x14ac:dyDescent="0.25">
      <c r="A17" s="11" t="s">
        <v>175</v>
      </c>
      <c r="B17" s="11">
        <v>15</v>
      </c>
      <c r="C17" s="12" t="s">
        <v>176</v>
      </c>
      <c r="D17" s="13">
        <v>90</v>
      </c>
      <c r="E17" s="13">
        <v>90</v>
      </c>
      <c r="F17" s="14"/>
      <c r="G17" s="13"/>
      <c r="H17" s="13"/>
      <c r="I17" s="13"/>
      <c r="J17" s="13"/>
      <c r="M17">
        <f>D17+E17+F17+G17+H17</f>
        <v>180</v>
      </c>
      <c r="N17">
        <f>D17*0.17+E17*0.17+F17*0.17+G17*0.17+H17*0.17</f>
        <v>30.6</v>
      </c>
      <c r="O17">
        <f>I17*0.15</f>
        <v>0</v>
      </c>
      <c r="P17">
        <f>ROUND(N17+O17,0)</f>
        <v>31</v>
      </c>
    </row>
    <row r="18" spans="1:16" x14ac:dyDescent="0.25">
      <c r="A18" s="11" t="s">
        <v>177</v>
      </c>
      <c r="B18" s="11">
        <v>16</v>
      </c>
      <c r="C18" s="12" t="s">
        <v>178</v>
      </c>
      <c r="D18" s="13">
        <v>89</v>
      </c>
      <c r="E18" s="13">
        <v>86</v>
      </c>
      <c r="F18" s="14"/>
      <c r="G18" s="13"/>
      <c r="H18" s="13"/>
      <c r="I18" s="13"/>
      <c r="J18" s="13"/>
      <c r="M18">
        <f>D18+E18+F18+G18+H18</f>
        <v>175</v>
      </c>
      <c r="N18">
        <f>D18*0.17+E18*0.17+F18*0.17+G18*0.17+H18*0.17</f>
        <v>29.75</v>
      </c>
      <c r="O18">
        <f>I18*0.15</f>
        <v>0</v>
      </c>
      <c r="P18">
        <f>ROUND(N18+O18,0)</f>
        <v>30</v>
      </c>
    </row>
    <row r="19" spans="1:16" x14ac:dyDescent="0.25">
      <c r="A19" s="11" t="s">
        <v>179</v>
      </c>
      <c r="B19" s="11">
        <v>17</v>
      </c>
      <c r="C19" s="12" t="s">
        <v>180</v>
      </c>
      <c r="D19" s="13">
        <v>91</v>
      </c>
      <c r="E19" s="13">
        <v>89</v>
      </c>
      <c r="F19" s="14"/>
      <c r="G19" s="13"/>
      <c r="H19" s="13"/>
      <c r="I19" s="13"/>
      <c r="J19" s="13"/>
      <c r="M19">
        <f>D19+E19+F19+G19+H19</f>
        <v>180</v>
      </c>
      <c r="N19">
        <f>D19*0.17+E19*0.17+F19*0.17+G19*0.17+H19*0.17</f>
        <v>30.6</v>
      </c>
      <c r="O19">
        <f>I19*0.15</f>
        <v>0</v>
      </c>
      <c r="P19">
        <f>ROUND(N19+O19,0)</f>
        <v>31</v>
      </c>
    </row>
    <row r="20" spans="1:16" x14ac:dyDescent="0.25">
      <c r="A20" s="11" t="s">
        <v>181</v>
      </c>
      <c r="B20" s="11">
        <v>18</v>
      </c>
      <c r="C20" s="12" t="s">
        <v>182</v>
      </c>
      <c r="D20" s="13">
        <v>93</v>
      </c>
      <c r="E20" s="13">
        <v>89</v>
      </c>
      <c r="F20" s="14"/>
      <c r="G20" s="13"/>
      <c r="H20" s="13"/>
      <c r="I20" s="13"/>
      <c r="J20" s="13"/>
      <c r="M20">
        <f>D20+E20+F20+G20+H20</f>
        <v>182</v>
      </c>
      <c r="N20">
        <f>D20*0.17+E20*0.17+F20*0.17+G20*0.17+H20*0.17</f>
        <v>30.94</v>
      </c>
      <c r="O20">
        <f>I20*0.15</f>
        <v>0</v>
      </c>
      <c r="P20">
        <f>ROUND(N20+O20,0)</f>
        <v>31</v>
      </c>
    </row>
    <row r="21" spans="1:16" x14ac:dyDescent="0.25">
      <c r="A21" s="11" t="s">
        <v>183</v>
      </c>
      <c r="B21" s="11">
        <v>19</v>
      </c>
      <c r="C21" s="12" t="s">
        <v>184</v>
      </c>
      <c r="D21" s="13">
        <v>93</v>
      </c>
      <c r="E21" s="13">
        <v>96</v>
      </c>
      <c r="F21" s="14"/>
      <c r="G21" s="13"/>
      <c r="H21" s="13"/>
      <c r="I21" s="13"/>
      <c r="J21" s="13"/>
      <c r="M21">
        <f>D21+E21+F21+G21+H21</f>
        <v>189</v>
      </c>
      <c r="N21">
        <f>D21*0.17+E21*0.17+F21*0.17+G21*0.17+H21*0.17</f>
        <v>32.130000000000003</v>
      </c>
      <c r="O21">
        <f>I21*0.15</f>
        <v>0</v>
      </c>
      <c r="P21">
        <f>ROUND(N21+O21,0)</f>
        <v>32</v>
      </c>
    </row>
    <row r="22" spans="1:16" x14ac:dyDescent="0.25">
      <c r="A22" s="11" t="s">
        <v>185</v>
      </c>
      <c r="B22" s="11">
        <v>20</v>
      </c>
      <c r="C22" s="12" t="s">
        <v>186</v>
      </c>
      <c r="D22" s="13">
        <v>88</v>
      </c>
      <c r="E22" s="13">
        <v>84</v>
      </c>
      <c r="F22" s="14"/>
      <c r="G22" s="13"/>
      <c r="H22" s="13"/>
      <c r="I22" s="13"/>
      <c r="J22" s="13"/>
      <c r="M22">
        <f>D22+E22+F22+G22+H22</f>
        <v>172</v>
      </c>
      <c r="N22">
        <f>D22*0.17+E22*0.17+F22*0.17+G22*0.17+H22*0.17</f>
        <v>29.240000000000002</v>
      </c>
      <c r="O22">
        <f>I22*0.15</f>
        <v>0</v>
      </c>
      <c r="P22">
        <f>ROUND(N22+O22,0)</f>
        <v>29</v>
      </c>
    </row>
    <row r="23" spans="1:16" x14ac:dyDescent="0.25">
      <c r="A23" s="11" t="s">
        <v>187</v>
      </c>
      <c r="B23" s="11">
        <v>21</v>
      </c>
      <c r="C23" s="12" t="s">
        <v>188</v>
      </c>
      <c r="D23" s="13">
        <v>96</v>
      </c>
      <c r="E23" s="13">
        <v>93</v>
      </c>
      <c r="F23" s="14"/>
      <c r="G23" s="13"/>
      <c r="H23" s="13"/>
      <c r="I23" s="13"/>
      <c r="J23" s="13"/>
      <c r="M23">
        <f>D23+E23+F23+G23+H23</f>
        <v>189</v>
      </c>
      <c r="N23">
        <f>D23*0.17+E23*0.17+F23*0.17+G23*0.17+H23*0.17</f>
        <v>32.130000000000003</v>
      </c>
      <c r="O23">
        <f>I23*0.15</f>
        <v>0</v>
      </c>
      <c r="P23">
        <f>ROUND(N23+O23,0)</f>
        <v>32</v>
      </c>
    </row>
    <row r="24" spans="1:16" x14ac:dyDescent="0.25">
      <c r="A24" s="11" t="s">
        <v>189</v>
      </c>
      <c r="B24" s="11">
        <v>22</v>
      </c>
      <c r="C24" s="12" t="s">
        <v>190</v>
      </c>
      <c r="D24" s="13">
        <v>92</v>
      </c>
      <c r="E24" s="13">
        <v>92</v>
      </c>
      <c r="F24" s="14"/>
      <c r="G24" s="13"/>
      <c r="H24" s="13"/>
      <c r="I24" s="13"/>
      <c r="J24" s="13"/>
      <c r="M24">
        <f>D24+E24+F24+G24+H24</f>
        <v>184</v>
      </c>
      <c r="N24">
        <f>D24*0.17+E24*0.17+F24*0.17+G24*0.17+H24*0.17</f>
        <v>31.28</v>
      </c>
      <c r="O24">
        <f>I24*0.15</f>
        <v>0</v>
      </c>
      <c r="P24">
        <f>ROUND(N24+O24,0)</f>
        <v>31</v>
      </c>
    </row>
    <row r="25" spans="1:16" x14ac:dyDescent="0.25">
      <c r="A25" s="11" t="s">
        <v>191</v>
      </c>
      <c r="B25" s="11">
        <v>23</v>
      </c>
      <c r="C25" s="12" t="s">
        <v>192</v>
      </c>
      <c r="D25" s="13">
        <v>94</v>
      </c>
      <c r="E25" s="13">
        <v>85</v>
      </c>
      <c r="F25" s="14"/>
      <c r="G25" s="13"/>
      <c r="H25" s="13"/>
      <c r="I25" s="13"/>
      <c r="J25" s="13"/>
      <c r="M25">
        <f>D25+E25+F25+G25+H25</f>
        <v>179</v>
      </c>
      <c r="N25">
        <f>D25*0.17+E25*0.17+F25*0.17+G25*0.17+H25*0.17</f>
        <v>30.43</v>
      </c>
      <c r="O25">
        <f>I25*0.15</f>
        <v>0</v>
      </c>
      <c r="P25">
        <f>ROUND(N25+O25,0)</f>
        <v>30</v>
      </c>
    </row>
    <row r="26" spans="1:16" x14ac:dyDescent="0.25">
      <c r="A26" s="11" t="s">
        <v>193</v>
      </c>
      <c r="B26" s="11">
        <v>24</v>
      </c>
      <c r="C26" s="12" t="s">
        <v>194</v>
      </c>
      <c r="D26" s="13">
        <v>90</v>
      </c>
      <c r="E26" s="13">
        <v>85</v>
      </c>
      <c r="F26" s="14"/>
      <c r="G26" s="13"/>
      <c r="H26" s="13"/>
      <c r="I26" s="13"/>
      <c r="J26" s="13"/>
      <c r="M26">
        <f>D26+E26+F26+G26+H26</f>
        <v>175</v>
      </c>
      <c r="N26">
        <f>D26*0.17+E26*0.17+F26*0.17+G26*0.17+H26*0.17</f>
        <v>29.75</v>
      </c>
      <c r="O26">
        <f>I26*0.15</f>
        <v>0</v>
      </c>
      <c r="P26">
        <f>ROUND(N26+O26,0)</f>
        <v>30</v>
      </c>
    </row>
    <row r="27" spans="1:16" x14ac:dyDescent="0.25">
      <c r="A27" s="11" t="s">
        <v>195</v>
      </c>
      <c r="B27" s="11">
        <v>25</v>
      </c>
      <c r="C27" s="12" t="s">
        <v>196</v>
      </c>
      <c r="D27" s="13">
        <v>95</v>
      </c>
      <c r="E27" s="13">
        <v>92</v>
      </c>
      <c r="F27" s="14"/>
      <c r="G27" s="13"/>
      <c r="H27" s="13"/>
      <c r="I27" s="13"/>
      <c r="J27" s="13"/>
      <c r="M27">
        <f>D27+E27+F27+G27+H27</f>
        <v>187</v>
      </c>
      <c r="N27">
        <f>D27*0.17+E27*0.17+F27*0.17+G27*0.17+H27*0.17</f>
        <v>31.790000000000003</v>
      </c>
      <c r="O27">
        <f>I27*0.15</f>
        <v>0</v>
      </c>
      <c r="P27">
        <f>ROUND(N27+O27,0)</f>
        <v>32</v>
      </c>
    </row>
    <row r="28" spans="1:16" x14ac:dyDescent="0.25">
      <c r="A28" s="11" t="s">
        <v>197</v>
      </c>
      <c r="B28" s="11">
        <v>26</v>
      </c>
      <c r="C28" s="12" t="s">
        <v>198</v>
      </c>
      <c r="D28" s="13">
        <v>94</v>
      </c>
      <c r="E28" s="13">
        <v>92</v>
      </c>
      <c r="F28" s="14"/>
      <c r="G28" s="13"/>
      <c r="H28" s="13"/>
      <c r="I28" s="13"/>
      <c r="J28" s="13"/>
      <c r="M28">
        <f>D28+E28+F28+G28+H28</f>
        <v>186</v>
      </c>
      <c r="N28">
        <f>D28*0.17+E28*0.17+F28*0.17+G28*0.17+H28*0.17</f>
        <v>31.62</v>
      </c>
      <c r="O28">
        <f>I28*0.15</f>
        <v>0</v>
      </c>
      <c r="P28">
        <f>ROUND(N28+O28,0)</f>
        <v>32</v>
      </c>
    </row>
    <row r="29" spans="1:16" x14ac:dyDescent="0.25">
      <c r="A29" s="11" t="s">
        <v>199</v>
      </c>
      <c r="B29" s="11">
        <v>27</v>
      </c>
      <c r="C29" s="12" t="s">
        <v>200</v>
      </c>
      <c r="D29" s="13">
        <v>89</v>
      </c>
      <c r="E29" s="13">
        <v>86</v>
      </c>
      <c r="F29" s="14"/>
      <c r="G29" s="13"/>
      <c r="H29" s="13"/>
      <c r="I29" s="13"/>
      <c r="J29" s="13"/>
      <c r="M29">
        <f>D29+E29+F29+G29+H29</f>
        <v>175</v>
      </c>
      <c r="N29">
        <f>D29*0.17+E29*0.17+F29*0.17+G29*0.17+H29*0.17</f>
        <v>29.75</v>
      </c>
      <c r="O29">
        <f>I29*0.15</f>
        <v>0</v>
      </c>
      <c r="P29">
        <f>ROUND(N29+O29,0)</f>
        <v>30</v>
      </c>
    </row>
    <row r="30" spans="1:16" x14ac:dyDescent="0.25">
      <c r="A30" s="11" t="s">
        <v>201</v>
      </c>
      <c r="B30" s="11">
        <v>28</v>
      </c>
      <c r="C30" s="12" t="s">
        <v>202</v>
      </c>
      <c r="D30" s="13">
        <v>95</v>
      </c>
      <c r="E30" s="13">
        <v>96</v>
      </c>
      <c r="F30" s="14"/>
      <c r="G30" s="13"/>
      <c r="H30" s="13"/>
      <c r="I30" s="13"/>
      <c r="J30" s="13"/>
      <c r="M30">
        <f>D30+E30+F30+G30+H30</f>
        <v>191</v>
      </c>
      <c r="N30">
        <f>D30*0.17+E30*0.17+F30*0.17+G30*0.17+H30*0.17</f>
        <v>32.47</v>
      </c>
      <c r="O30">
        <f>I30*0.15</f>
        <v>0</v>
      </c>
      <c r="P30">
        <f>ROUND(N30+O30,0)</f>
        <v>32</v>
      </c>
    </row>
    <row r="31" spans="1:16" x14ac:dyDescent="0.25">
      <c r="A31" s="11" t="s">
        <v>203</v>
      </c>
      <c r="B31" s="11">
        <v>29</v>
      </c>
      <c r="C31" s="12" t="s">
        <v>204</v>
      </c>
      <c r="D31" s="13">
        <v>96</v>
      </c>
      <c r="E31" s="13">
        <v>96</v>
      </c>
      <c r="F31" s="14"/>
      <c r="G31" s="13"/>
      <c r="H31" s="13"/>
      <c r="I31" s="13"/>
      <c r="J31" s="13"/>
      <c r="M31">
        <f>D31+E31+F31+G31+H31</f>
        <v>192</v>
      </c>
      <c r="N31">
        <f>D31*0.17+E31*0.17+F31*0.17+G31*0.17+H31*0.17</f>
        <v>32.64</v>
      </c>
      <c r="O31">
        <f>I31*0.15</f>
        <v>0</v>
      </c>
      <c r="P31">
        <f>ROUND(N31+O31,0)</f>
        <v>33</v>
      </c>
    </row>
    <row r="32" spans="1:16" x14ac:dyDescent="0.25">
      <c r="A32" s="11" t="s">
        <v>205</v>
      </c>
      <c r="B32" s="11">
        <v>30</v>
      </c>
      <c r="C32" s="12" t="s">
        <v>206</v>
      </c>
      <c r="D32" s="13">
        <v>90</v>
      </c>
      <c r="E32" s="13">
        <v>87</v>
      </c>
      <c r="F32" s="14"/>
      <c r="G32" s="13"/>
      <c r="H32" s="13"/>
      <c r="I32" s="13"/>
      <c r="J32" s="13"/>
      <c r="M32">
        <f>D32+E32+F32+G32+H32</f>
        <v>177</v>
      </c>
      <c r="N32">
        <f>D32*0.17+E32*0.17+F32*0.17+G32*0.17+H32*0.17</f>
        <v>30.090000000000003</v>
      </c>
      <c r="O32">
        <f>I32*0.15</f>
        <v>0</v>
      </c>
      <c r="P32">
        <f>ROUND(N32+O32,0)</f>
        <v>30</v>
      </c>
    </row>
  </sheetData>
  <sheetProtection algorithmName="SHA-512" hashValue="wLtcVU5dRpKPKeocrGndCy9u4pmXYL7/H5iv0EljXVbrJAmtpIk4ldF8pRkA5bMBMrkq3Q3ORJ2QNBM5ZLO+xA==" saltValue="jN1xcUCKdw8OioG2gfm8yA==" spinCount="100000" sheet="1" objects="1" scenarios="1"/>
  <dataValidations count="30">
    <dataValidation type="whole" allowBlank="1" showInputMessage="1" showErrorMessage="1" errorTitle="Valor fuera de rango" error="Ingrese un valor correcto" sqref="F3" xr:uid="{3E99EE35-70A7-4CBB-80A5-0A352A80C04F}">
      <formula1>0</formula1>
      <formula2>100</formula2>
    </dataValidation>
    <dataValidation type="whole" allowBlank="1" showInputMessage="1" showErrorMessage="1" errorTitle="Valor fuera de rango" error="Ingrese un valor correcto" sqref="F4" xr:uid="{A9420238-39B6-49B8-AF2E-9A3FD5A97CCD}">
      <formula1>0</formula1>
      <formula2>100</formula2>
    </dataValidation>
    <dataValidation type="whole" allowBlank="1" showInputMessage="1" showErrorMessage="1" errorTitle="Valor fuera de rango" error="Ingrese un valor correcto" sqref="F5" xr:uid="{DEB925C4-56DD-4430-B446-598EA2C0241E}">
      <formula1>0</formula1>
      <formula2>100</formula2>
    </dataValidation>
    <dataValidation type="whole" allowBlank="1" showInputMessage="1" showErrorMessage="1" errorTitle="Valor fuera de rango" error="Ingrese un valor correcto" sqref="F6" xr:uid="{689484DC-5AD9-48F3-83EB-9B2CF69783B7}">
      <formula1>0</formula1>
      <formula2>100</formula2>
    </dataValidation>
    <dataValidation type="whole" allowBlank="1" showInputMessage="1" showErrorMessage="1" errorTitle="Valor fuera de rango" error="Ingrese un valor correcto" sqref="F7" xr:uid="{CB0595EC-BA95-4436-A927-A04236BFFBD5}">
      <formula1>0</formula1>
      <formula2>100</formula2>
    </dataValidation>
    <dataValidation type="whole" allowBlank="1" showInputMessage="1" showErrorMessage="1" errorTitle="Valor fuera de rango" error="Ingrese un valor correcto" sqref="F8" xr:uid="{EBA0B6EB-E6F3-47EC-9A25-3A5383D16E0E}">
      <formula1>0</formula1>
      <formula2>100</formula2>
    </dataValidation>
    <dataValidation type="whole" allowBlank="1" showInputMessage="1" showErrorMessage="1" errorTitle="Valor fuera de rango" error="Ingrese un valor correcto" sqref="F9" xr:uid="{D8628D6A-F630-4379-BF64-E82FABFBC5F7}">
      <formula1>0</formula1>
      <formula2>100</formula2>
    </dataValidation>
    <dataValidation type="whole" allowBlank="1" showInputMessage="1" showErrorMessage="1" errorTitle="Valor fuera de rango" error="Ingrese un valor correcto" sqref="F10" xr:uid="{EFBC0ECD-BDA8-4948-BE19-75820936828F}">
      <formula1>0</formula1>
      <formula2>100</formula2>
    </dataValidation>
    <dataValidation type="whole" allowBlank="1" showInputMessage="1" showErrorMessage="1" errorTitle="Valor fuera de rango" error="Ingrese un valor correcto" sqref="F11" xr:uid="{B4FDBF10-2855-4969-97FF-C8E6D035D38F}">
      <formula1>0</formula1>
      <formula2>100</formula2>
    </dataValidation>
    <dataValidation type="whole" allowBlank="1" showInputMessage="1" showErrorMessage="1" errorTitle="Valor fuera de rango" error="Ingrese un valor correcto" sqref="F12" xr:uid="{E37FE7D3-E8F4-498B-BBEB-140D04C12F82}">
      <formula1>0</formula1>
      <formula2>100</formula2>
    </dataValidation>
    <dataValidation type="whole" allowBlank="1" showInputMessage="1" showErrorMessage="1" errorTitle="Valor fuera de rango" error="Ingrese un valor correcto" sqref="F13" xr:uid="{258EB023-DA0D-4BD7-B114-A1FEE8C69C37}">
      <formula1>0</formula1>
      <formula2>100</formula2>
    </dataValidation>
    <dataValidation type="whole" allowBlank="1" showInputMessage="1" showErrorMessage="1" errorTitle="Valor fuera de rango" error="Ingrese un valor correcto" sqref="F14" xr:uid="{E7030898-7368-4121-8642-52BB6D8F5194}">
      <formula1>0</formula1>
      <formula2>100</formula2>
    </dataValidation>
    <dataValidation type="whole" allowBlank="1" showInputMessage="1" showErrorMessage="1" errorTitle="Valor fuera de rango" error="Ingrese un valor correcto" sqref="F15" xr:uid="{E38E79C8-4B7D-422D-80F2-549FBAAB820F}">
      <formula1>0</formula1>
      <formula2>100</formula2>
    </dataValidation>
    <dataValidation type="whole" allowBlank="1" showInputMessage="1" showErrorMessage="1" errorTitle="Valor fuera de rango" error="Ingrese un valor correcto" sqref="F16" xr:uid="{B1997ADD-BDB2-47E6-9C88-2D9B0F749DA2}">
      <formula1>0</formula1>
      <formula2>100</formula2>
    </dataValidation>
    <dataValidation type="whole" allowBlank="1" showInputMessage="1" showErrorMessage="1" errorTitle="Valor fuera de rango" error="Ingrese un valor correcto" sqref="F17" xr:uid="{7C687E00-C86C-4969-947B-21AD3BBE3464}">
      <formula1>0</formula1>
      <formula2>100</formula2>
    </dataValidation>
    <dataValidation type="whole" allowBlank="1" showInputMessage="1" showErrorMessage="1" errorTitle="Valor fuera de rango" error="Ingrese un valor correcto" sqref="F18" xr:uid="{01C11A56-454D-4DFC-AA9D-803B04552860}">
      <formula1>0</formula1>
      <formula2>100</formula2>
    </dataValidation>
    <dataValidation type="whole" allowBlank="1" showInputMessage="1" showErrorMessage="1" errorTitle="Valor fuera de rango" error="Ingrese un valor correcto" sqref="F19" xr:uid="{4529C534-2101-41D2-A4B7-BE03AAB01AE5}">
      <formula1>0</formula1>
      <formula2>100</formula2>
    </dataValidation>
    <dataValidation type="whole" allowBlank="1" showInputMessage="1" showErrorMessage="1" errorTitle="Valor fuera de rango" error="Ingrese un valor correcto" sqref="F20" xr:uid="{6321FC26-E083-48D5-8AE5-99FF4D47405E}">
      <formula1>0</formula1>
      <formula2>100</formula2>
    </dataValidation>
    <dataValidation type="whole" allowBlank="1" showInputMessage="1" showErrorMessage="1" errorTitle="Valor fuera de rango" error="Ingrese un valor correcto" sqref="F21" xr:uid="{F168AE20-DB77-429B-9817-F8C970E5AAC0}">
      <formula1>0</formula1>
      <formula2>100</formula2>
    </dataValidation>
    <dataValidation type="whole" allowBlank="1" showInputMessage="1" showErrorMessage="1" errorTitle="Valor fuera de rango" error="Ingrese un valor correcto" sqref="F22" xr:uid="{3E335F40-634A-45E8-85BD-DF28E6637FD4}">
      <formula1>0</formula1>
      <formula2>100</formula2>
    </dataValidation>
    <dataValidation type="whole" allowBlank="1" showInputMessage="1" showErrorMessage="1" errorTitle="Valor fuera de rango" error="Ingrese un valor correcto" sqref="F23" xr:uid="{8CCACEB8-5614-49A5-9A5B-DBC7F17AAFD9}">
      <formula1>0</formula1>
      <formula2>100</formula2>
    </dataValidation>
    <dataValidation type="whole" allowBlank="1" showInputMessage="1" showErrorMessage="1" errorTitle="Valor fuera de rango" error="Ingrese un valor correcto" sqref="F24" xr:uid="{6FC3132C-A5C4-460C-B8F1-CB39ABFCAE2A}">
      <formula1>0</formula1>
      <formula2>100</formula2>
    </dataValidation>
    <dataValidation type="whole" allowBlank="1" showInputMessage="1" showErrorMessage="1" errorTitle="Valor fuera de rango" error="Ingrese un valor correcto" sqref="F25" xr:uid="{DC3180B3-D24C-4368-B393-6C651284724F}">
      <formula1>0</formula1>
      <formula2>100</formula2>
    </dataValidation>
    <dataValidation type="whole" allowBlank="1" showInputMessage="1" showErrorMessage="1" errorTitle="Valor fuera de rango" error="Ingrese un valor correcto" sqref="F26" xr:uid="{CCB4AE67-93D4-4F7A-8038-F0FA7DB9BD14}">
      <formula1>0</formula1>
      <formula2>100</formula2>
    </dataValidation>
    <dataValidation type="whole" allowBlank="1" showInputMessage="1" showErrorMessage="1" errorTitle="Valor fuera de rango" error="Ingrese un valor correcto" sqref="F27" xr:uid="{96844B6B-FEA2-425E-A448-797D57A2F829}">
      <formula1>0</formula1>
      <formula2>100</formula2>
    </dataValidation>
    <dataValidation type="whole" allowBlank="1" showInputMessage="1" showErrorMessage="1" errorTitle="Valor fuera de rango" error="Ingrese un valor correcto" sqref="F28" xr:uid="{E82301D7-9780-4C67-936C-92095B5C066D}">
      <formula1>0</formula1>
      <formula2>100</formula2>
    </dataValidation>
    <dataValidation type="whole" allowBlank="1" showInputMessage="1" showErrorMessage="1" errorTitle="Valor fuera de rango" error="Ingrese un valor correcto" sqref="F29" xr:uid="{6362BFA0-C0BE-42F5-9A0D-2BE11E82B862}">
      <formula1>0</formula1>
      <formula2>100</formula2>
    </dataValidation>
    <dataValidation type="whole" allowBlank="1" showInputMessage="1" showErrorMessage="1" errorTitle="Valor fuera de rango" error="Ingrese un valor correcto" sqref="F30" xr:uid="{9EBE59D1-7CEA-4B0F-B313-8D5483AEE26E}">
      <formula1>0</formula1>
      <formula2>100</formula2>
    </dataValidation>
    <dataValidation type="whole" allowBlank="1" showInputMessage="1" showErrorMessage="1" errorTitle="Valor fuera de rango" error="Ingrese un valor correcto" sqref="F31" xr:uid="{EC02BE5E-9034-45E2-BCF9-1D123F8D565D}">
      <formula1>0</formula1>
      <formula2>100</formula2>
    </dataValidation>
    <dataValidation type="whole" allowBlank="1" showInputMessage="1" showErrorMessage="1" errorTitle="Valor fuera de rango" error="Ingrese un valor correcto" sqref="F32" xr:uid="{0FA9EBA2-DADB-47E0-A45C-224141760539}">
      <formula1>0</formula1>
      <formula2>100</formula2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ABFA7-BD57-44EB-980C-ED50DD8453F9}">
  <dimension ref="A1:P31"/>
  <sheetViews>
    <sheetView workbookViewId="0"/>
  </sheetViews>
  <sheetFormatPr baseColWidth="10" defaultRowHeight="15" x14ac:dyDescent="0.25"/>
  <cols>
    <col min="1" max="1" width="7.140625" bestFit="1" customWidth="1"/>
    <col min="2" max="2" width="9.140625" bestFit="1" customWidth="1"/>
    <col min="3" max="3" width="33.28515625" bestFit="1" customWidth="1"/>
    <col min="4" max="9" width="4.28515625" bestFit="1" customWidth="1"/>
    <col min="10" max="12" width="3.7109375" customWidth="1"/>
    <col min="13" max="13" width="7.7109375" bestFit="1" customWidth="1"/>
    <col min="14" max="14" width="7.85546875" bestFit="1" customWidth="1"/>
    <col min="15" max="15" width="8.28515625" bestFit="1" customWidth="1"/>
    <col min="16" max="16" width="13.7109375" bestFit="1" customWidth="1"/>
  </cols>
  <sheetData>
    <row r="1" spans="1:16" ht="19.5" x14ac:dyDescent="0.25">
      <c r="A1" s="3" t="s">
        <v>0</v>
      </c>
      <c r="B1" s="1" t="s">
        <v>208</v>
      </c>
      <c r="C1" s="1" t="s">
        <v>209</v>
      </c>
      <c r="D1" s="5" t="s">
        <v>274</v>
      </c>
      <c r="E1" s="1"/>
      <c r="F1" s="1"/>
      <c r="G1" s="1"/>
      <c r="H1" s="1"/>
      <c r="I1" s="8"/>
      <c r="J1" s="8"/>
      <c r="K1" s="8"/>
      <c r="L1" s="8"/>
      <c r="M1" s="8"/>
      <c r="N1" s="1"/>
      <c r="O1" s="1"/>
      <c r="P1" s="1"/>
    </row>
    <row r="2" spans="1:16" ht="15.75" x14ac:dyDescent="0.25">
      <c r="A2" s="6">
        <v>3</v>
      </c>
      <c r="B2" s="2">
        <v>2026</v>
      </c>
      <c r="C2" s="4" t="s">
        <v>272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9" t="s">
        <v>9</v>
      </c>
      <c r="J2" s="9"/>
      <c r="K2" s="9"/>
      <c r="L2" s="9"/>
      <c r="M2" s="10" t="s">
        <v>10</v>
      </c>
      <c r="N2" s="7" t="s">
        <v>11</v>
      </c>
      <c r="O2" s="7" t="s">
        <v>12</v>
      </c>
      <c r="P2" s="7" t="s">
        <v>13</v>
      </c>
    </row>
    <row r="3" spans="1:16" x14ac:dyDescent="0.25">
      <c r="A3" s="11" t="s">
        <v>210</v>
      </c>
      <c r="B3" s="11">
        <v>1</v>
      </c>
      <c r="C3" s="12" t="s">
        <v>211</v>
      </c>
      <c r="D3" s="13">
        <v>93</v>
      </c>
      <c r="E3" s="13">
        <v>93</v>
      </c>
      <c r="F3" s="14"/>
      <c r="G3" s="13"/>
      <c r="H3" s="13"/>
      <c r="I3" s="13"/>
      <c r="J3" s="13"/>
      <c r="M3">
        <f>D3+E3+F3+G3+H3</f>
        <v>186</v>
      </c>
      <c r="N3">
        <f>D3*0.17+E3*0.17+F3*0.17+G3*0.17+H3*0.17</f>
        <v>31.62</v>
      </c>
      <c r="O3">
        <f>I3*0.15</f>
        <v>0</v>
      </c>
      <c r="P3">
        <f>ROUND(N3+O3,0)</f>
        <v>32</v>
      </c>
    </row>
    <row r="4" spans="1:16" x14ac:dyDescent="0.25">
      <c r="A4" s="11" t="s">
        <v>212</v>
      </c>
      <c r="B4" s="11">
        <v>2</v>
      </c>
      <c r="C4" s="12" t="s">
        <v>213</v>
      </c>
      <c r="D4" s="13">
        <v>86</v>
      </c>
      <c r="E4" s="13">
        <v>95</v>
      </c>
      <c r="F4" s="14"/>
      <c r="G4" s="13"/>
      <c r="H4" s="13"/>
      <c r="I4" s="13"/>
      <c r="J4" s="13"/>
      <c r="M4">
        <f>D4+E4+F4+G4+H4</f>
        <v>181</v>
      </c>
      <c r="N4">
        <f>D4*0.17+E4*0.17+F4*0.17+G4*0.17+H4*0.17</f>
        <v>30.770000000000003</v>
      </c>
      <c r="O4">
        <f>I4*0.15</f>
        <v>0</v>
      </c>
      <c r="P4">
        <f>ROUND(N4+O4,0)</f>
        <v>31</v>
      </c>
    </row>
    <row r="5" spans="1:16" x14ac:dyDescent="0.25">
      <c r="A5" s="11" t="s">
        <v>214</v>
      </c>
      <c r="B5" s="11">
        <v>3</v>
      </c>
      <c r="C5" s="12" t="s">
        <v>215</v>
      </c>
      <c r="D5" s="13">
        <v>87</v>
      </c>
      <c r="E5" s="13">
        <v>95</v>
      </c>
      <c r="F5" s="14"/>
      <c r="G5" s="13"/>
      <c r="H5" s="13"/>
      <c r="I5" s="13"/>
      <c r="J5" s="13"/>
      <c r="M5">
        <f>D5+E5+F5+G5+H5</f>
        <v>182</v>
      </c>
      <c r="N5">
        <f>D5*0.17+E5*0.17+F5*0.17+G5*0.17+H5*0.17</f>
        <v>30.940000000000005</v>
      </c>
      <c r="O5">
        <f>I5*0.15</f>
        <v>0</v>
      </c>
      <c r="P5">
        <f>ROUND(N5+O5,0)</f>
        <v>31</v>
      </c>
    </row>
    <row r="6" spans="1:16" x14ac:dyDescent="0.25">
      <c r="A6" s="11" t="s">
        <v>216</v>
      </c>
      <c r="B6" s="11">
        <v>4</v>
      </c>
      <c r="C6" s="12" t="s">
        <v>217</v>
      </c>
      <c r="D6" s="13">
        <v>88</v>
      </c>
      <c r="E6" s="13">
        <v>80</v>
      </c>
      <c r="F6" s="14"/>
      <c r="G6" s="13"/>
      <c r="H6" s="13"/>
      <c r="I6" s="13"/>
      <c r="J6" s="13"/>
      <c r="M6">
        <f>D6+E6+F6+G6+H6</f>
        <v>168</v>
      </c>
      <c r="N6">
        <f>D6*0.17+E6*0.17+F6*0.17+G6*0.17+H6*0.17</f>
        <v>28.560000000000002</v>
      </c>
      <c r="O6">
        <f>I6*0.15</f>
        <v>0</v>
      </c>
      <c r="P6">
        <f>ROUND(N6+O6,0)</f>
        <v>29</v>
      </c>
    </row>
    <row r="7" spans="1:16" x14ac:dyDescent="0.25">
      <c r="A7" s="11" t="s">
        <v>218</v>
      </c>
      <c r="B7" s="11">
        <v>5</v>
      </c>
      <c r="C7" s="12" t="s">
        <v>219</v>
      </c>
      <c r="D7" s="13">
        <v>90</v>
      </c>
      <c r="E7" s="13">
        <v>73</v>
      </c>
      <c r="F7" s="14"/>
      <c r="G7" s="13"/>
      <c r="H7" s="13"/>
      <c r="I7" s="13"/>
      <c r="J7" s="13"/>
      <c r="M7">
        <f>D7+E7+F7+G7+H7</f>
        <v>163</v>
      </c>
      <c r="N7">
        <f>D7*0.17+E7*0.17+F7*0.17+G7*0.17+H7*0.17</f>
        <v>27.71</v>
      </c>
      <c r="O7">
        <f>I7*0.15</f>
        <v>0</v>
      </c>
      <c r="P7">
        <f>ROUND(N7+O7,0)</f>
        <v>28</v>
      </c>
    </row>
    <row r="8" spans="1:16" x14ac:dyDescent="0.25">
      <c r="A8" s="11" t="s">
        <v>220</v>
      </c>
      <c r="B8" s="11">
        <v>6</v>
      </c>
      <c r="C8" s="12" t="s">
        <v>221</v>
      </c>
      <c r="D8" s="13">
        <v>92</v>
      </c>
      <c r="E8" s="13">
        <v>78</v>
      </c>
      <c r="F8" s="14"/>
      <c r="G8" s="13"/>
      <c r="H8" s="13"/>
      <c r="I8" s="13"/>
      <c r="J8" s="13"/>
      <c r="M8">
        <f>D8+E8+F8+G8+H8</f>
        <v>170</v>
      </c>
      <c r="N8">
        <f>D8*0.17+E8*0.17+F8*0.17+G8*0.17+H8*0.17</f>
        <v>28.900000000000002</v>
      </c>
      <c r="O8">
        <f>I8*0.15</f>
        <v>0</v>
      </c>
      <c r="P8">
        <f>ROUND(N8+O8,0)</f>
        <v>29</v>
      </c>
    </row>
    <row r="9" spans="1:16" x14ac:dyDescent="0.25">
      <c r="A9" s="11" t="s">
        <v>222</v>
      </c>
      <c r="B9" s="11">
        <v>7</v>
      </c>
      <c r="C9" s="12" t="s">
        <v>223</v>
      </c>
      <c r="D9" s="13">
        <v>93</v>
      </c>
      <c r="E9" s="13">
        <v>92</v>
      </c>
      <c r="F9" s="14"/>
      <c r="G9" s="13"/>
      <c r="H9" s="13"/>
      <c r="I9" s="13"/>
      <c r="J9" s="13"/>
      <c r="M9">
        <f>D9+E9+F9+G9+H9</f>
        <v>185</v>
      </c>
      <c r="N9">
        <f>D9*0.17+E9*0.17+F9*0.17+G9*0.17+H9*0.17</f>
        <v>31.450000000000003</v>
      </c>
      <c r="O9">
        <f>I9*0.15</f>
        <v>0</v>
      </c>
      <c r="P9">
        <f>ROUND(N9+O9,0)</f>
        <v>31</v>
      </c>
    </row>
    <row r="10" spans="1:16" x14ac:dyDescent="0.25">
      <c r="A10" s="11" t="s">
        <v>224</v>
      </c>
      <c r="B10" s="11">
        <v>8</v>
      </c>
      <c r="C10" s="12" t="s">
        <v>225</v>
      </c>
      <c r="D10" s="13">
        <v>93</v>
      </c>
      <c r="E10" s="13">
        <v>92</v>
      </c>
      <c r="F10" s="14"/>
      <c r="G10" s="13"/>
      <c r="H10" s="13"/>
      <c r="I10" s="13"/>
      <c r="J10" s="13"/>
      <c r="M10">
        <f>D10+E10+F10+G10+H10</f>
        <v>185</v>
      </c>
      <c r="N10">
        <f>D10*0.17+E10*0.17+F10*0.17+G10*0.17+H10*0.17</f>
        <v>31.450000000000003</v>
      </c>
      <c r="O10">
        <f>I10*0.15</f>
        <v>0</v>
      </c>
      <c r="P10">
        <f>ROUND(N10+O10,0)</f>
        <v>31</v>
      </c>
    </row>
    <row r="11" spans="1:16" x14ac:dyDescent="0.25">
      <c r="A11" s="11" t="s">
        <v>226</v>
      </c>
      <c r="B11" s="11">
        <v>9</v>
      </c>
      <c r="C11" s="12" t="s">
        <v>227</v>
      </c>
      <c r="D11" s="13">
        <v>91</v>
      </c>
      <c r="E11" s="13">
        <v>91</v>
      </c>
      <c r="F11" s="14"/>
      <c r="G11" s="13"/>
      <c r="H11" s="13"/>
      <c r="I11" s="13"/>
      <c r="J11" s="13"/>
      <c r="M11">
        <f>D11+E11+F11+G11+H11</f>
        <v>182</v>
      </c>
      <c r="N11">
        <f>D11*0.17+E11*0.17+F11*0.17+G11*0.17+H11*0.17</f>
        <v>30.94</v>
      </c>
      <c r="O11">
        <f>I11*0.15</f>
        <v>0</v>
      </c>
      <c r="P11">
        <f>ROUND(N11+O11,0)</f>
        <v>31</v>
      </c>
    </row>
    <row r="12" spans="1:16" x14ac:dyDescent="0.25">
      <c r="A12" s="11" t="s">
        <v>228</v>
      </c>
      <c r="B12" s="11">
        <v>10</v>
      </c>
      <c r="C12" s="12" t="s">
        <v>229</v>
      </c>
      <c r="D12" s="13">
        <v>91</v>
      </c>
      <c r="E12" s="13">
        <v>93</v>
      </c>
      <c r="F12" s="14"/>
      <c r="G12" s="13"/>
      <c r="H12" s="13"/>
      <c r="I12" s="13"/>
      <c r="J12" s="13"/>
      <c r="M12">
        <f>D12+E12+F12+G12+H12</f>
        <v>184</v>
      </c>
      <c r="N12">
        <f>D12*0.17+E12*0.17+F12*0.17+G12*0.17+H12*0.17</f>
        <v>31.28</v>
      </c>
      <c r="O12">
        <f>I12*0.15</f>
        <v>0</v>
      </c>
      <c r="P12">
        <f>ROUND(N12+O12,0)</f>
        <v>31</v>
      </c>
    </row>
    <row r="13" spans="1:16" x14ac:dyDescent="0.25">
      <c r="A13" s="11" t="s">
        <v>230</v>
      </c>
      <c r="B13" s="11">
        <v>11</v>
      </c>
      <c r="C13" s="12" t="s">
        <v>231</v>
      </c>
      <c r="D13" s="13">
        <v>90</v>
      </c>
      <c r="E13" s="13">
        <v>98</v>
      </c>
      <c r="F13" s="14"/>
      <c r="G13" s="13"/>
      <c r="H13" s="13"/>
      <c r="I13" s="13"/>
      <c r="J13" s="13"/>
      <c r="M13">
        <f>D13+E13+F13+G13+H13</f>
        <v>188</v>
      </c>
      <c r="N13">
        <f>D13*0.17+E13*0.17+F13*0.17+G13*0.17+H13*0.17</f>
        <v>31.96</v>
      </c>
      <c r="O13">
        <f>I13*0.15</f>
        <v>0</v>
      </c>
      <c r="P13">
        <f>ROUND(N13+O13,0)</f>
        <v>32</v>
      </c>
    </row>
    <row r="14" spans="1:16" x14ac:dyDescent="0.25">
      <c r="A14" s="11" t="s">
        <v>232</v>
      </c>
      <c r="B14" s="11">
        <v>12</v>
      </c>
      <c r="C14" s="12" t="s">
        <v>233</v>
      </c>
      <c r="D14" s="13">
        <v>93</v>
      </c>
      <c r="E14" s="13">
        <v>79</v>
      </c>
      <c r="F14" s="14"/>
      <c r="G14" s="13"/>
      <c r="H14" s="13"/>
      <c r="I14" s="13"/>
      <c r="J14" s="13"/>
      <c r="M14">
        <f>D14+E14+F14+G14+H14</f>
        <v>172</v>
      </c>
      <c r="N14">
        <f>D14*0.17+E14*0.17+F14*0.17+G14*0.17+H14*0.17</f>
        <v>29.240000000000002</v>
      </c>
      <c r="O14">
        <f>I14*0.15</f>
        <v>0</v>
      </c>
      <c r="P14">
        <f>ROUND(N14+O14,0)</f>
        <v>29</v>
      </c>
    </row>
    <row r="15" spans="1:16" x14ac:dyDescent="0.25">
      <c r="A15" s="11" t="s">
        <v>234</v>
      </c>
      <c r="B15" s="11">
        <v>13</v>
      </c>
      <c r="C15" s="12" t="s">
        <v>235</v>
      </c>
      <c r="D15" s="13">
        <v>90</v>
      </c>
      <c r="E15" s="13">
        <v>97</v>
      </c>
      <c r="F15" s="14"/>
      <c r="G15" s="13"/>
      <c r="H15" s="13"/>
      <c r="I15" s="13"/>
      <c r="J15" s="13"/>
      <c r="M15">
        <f>D15+E15+F15+G15+H15</f>
        <v>187</v>
      </c>
      <c r="N15">
        <f>D15*0.17+E15*0.17+F15*0.17+G15*0.17+H15*0.17</f>
        <v>31.790000000000003</v>
      </c>
      <c r="O15">
        <f>I15*0.15</f>
        <v>0</v>
      </c>
      <c r="P15">
        <f>ROUND(N15+O15,0)</f>
        <v>32</v>
      </c>
    </row>
    <row r="16" spans="1:16" x14ac:dyDescent="0.25">
      <c r="A16" s="11" t="s">
        <v>236</v>
      </c>
      <c r="B16" s="11">
        <v>14</v>
      </c>
      <c r="C16" s="12" t="s">
        <v>237</v>
      </c>
      <c r="D16" s="13">
        <v>93</v>
      </c>
      <c r="E16" s="13">
        <v>92</v>
      </c>
      <c r="F16" s="14"/>
      <c r="G16" s="13"/>
      <c r="H16" s="13"/>
      <c r="I16" s="13"/>
      <c r="J16" s="13"/>
      <c r="M16">
        <f>D16+E16+F16+G16+H16</f>
        <v>185</v>
      </c>
      <c r="N16">
        <f>D16*0.17+E16*0.17+F16*0.17+G16*0.17+H16*0.17</f>
        <v>31.450000000000003</v>
      </c>
      <c r="O16">
        <f>I16*0.15</f>
        <v>0</v>
      </c>
      <c r="P16">
        <f>ROUND(N16+O16,0)</f>
        <v>31</v>
      </c>
    </row>
    <row r="17" spans="1:16" x14ac:dyDescent="0.25">
      <c r="A17" s="11" t="s">
        <v>238</v>
      </c>
      <c r="B17" s="11">
        <v>15</v>
      </c>
      <c r="C17" s="12" t="s">
        <v>239</v>
      </c>
      <c r="D17" s="13">
        <v>91</v>
      </c>
      <c r="E17" s="13">
        <v>95</v>
      </c>
      <c r="F17" s="14"/>
      <c r="G17" s="13"/>
      <c r="H17" s="13"/>
      <c r="I17" s="13"/>
      <c r="J17" s="13"/>
      <c r="M17">
        <f>D17+E17+F17+G17+H17</f>
        <v>186</v>
      </c>
      <c r="N17">
        <f>D17*0.17+E17*0.17+F17*0.17+G17*0.17+H17*0.17</f>
        <v>31.620000000000005</v>
      </c>
      <c r="O17">
        <f>I17*0.15</f>
        <v>0</v>
      </c>
      <c r="P17">
        <f>ROUND(N17+O17,0)</f>
        <v>32</v>
      </c>
    </row>
    <row r="18" spans="1:16" x14ac:dyDescent="0.25">
      <c r="A18" s="11" t="s">
        <v>240</v>
      </c>
      <c r="B18" s="11">
        <v>16</v>
      </c>
      <c r="C18" s="12" t="s">
        <v>241</v>
      </c>
      <c r="D18" s="13">
        <v>93</v>
      </c>
      <c r="E18" s="13">
        <v>91</v>
      </c>
      <c r="F18" s="14"/>
      <c r="G18" s="13"/>
      <c r="H18" s="13"/>
      <c r="I18" s="13"/>
      <c r="J18" s="13"/>
      <c r="M18">
        <f>D18+E18+F18+G18+H18</f>
        <v>184</v>
      </c>
      <c r="N18">
        <f>D18*0.17+E18*0.17+F18*0.17+G18*0.17+H18*0.17</f>
        <v>31.28</v>
      </c>
      <c r="O18">
        <f>I18*0.15</f>
        <v>0</v>
      </c>
      <c r="P18">
        <f>ROUND(N18+O18,0)</f>
        <v>31</v>
      </c>
    </row>
    <row r="19" spans="1:16" x14ac:dyDescent="0.25">
      <c r="A19" s="11" t="s">
        <v>242</v>
      </c>
      <c r="B19" s="11">
        <v>17</v>
      </c>
      <c r="C19" s="12" t="s">
        <v>243</v>
      </c>
      <c r="D19" s="13">
        <v>89</v>
      </c>
      <c r="E19" s="13">
        <v>94</v>
      </c>
      <c r="F19" s="14"/>
      <c r="G19" s="13"/>
      <c r="H19" s="13"/>
      <c r="I19" s="13"/>
      <c r="J19" s="13"/>
      <c r="M19">
        <f>D19+E19+F19+G19+H19</f>
        <v>183</v>
      </c>
      <c r="N19">
        <f>D19*0.17+E19*0.17+F19*0.17+G19*0.17+H19*0.17</f>
        <v>31.11</v>
      </c>
      <c r="O19">
        <f>I19*0.15</f>
        <v>0</v>
      </c>
      <c r="P19">
        <f>ROUND(N19+O19,0)</f>
        <v>31</v>
      </c>
    </row>
    <row r="20" spans="1:16" x14ac:dyDescent="0.25">
      <c r="A20" s="11" t="s">
        <v>244</v>
      </c>
      <c r="B20" s="11">
        <v>18</v>
      </c>
      <c r="C20" s="12" t="s">
        <v>245</v>
      </c>
      <c r="D20" s="13">
        <v>93</v>
      </c>
      <c r="E20" s="13">
        <v>88</v>
      </c>
      <c r="F20" s="14"/>
      <c r="G20" s="13"/>
      <c r="H20" s="13"/>
      <c r="I20" s="13"/>
      <c r="J20" s="13"/>
      <c r="M20">
        <f>D20+E20+F20+G20+H20</f>
        <v>181</v>
      </c>
      <c r="N20">
        <f>D20*0.17+E20*0.17+F20*0.17+G20*0.17+H20*0.17</f>
        <v>30.770000000000003</v>
      </c>
      <c r="O20">
        <f>I20*0.15</f>
        <v>0</v>
      </c>
      <c r="P20">
        <f>ROUND(N20+O20,0)</f>
        <v>31</v>
      </c>
    </row>
    <row r="21" spans="1:16" x14ac:dyDescent="0.25">
      <c r="A21" s="11" t="s">
        <v>246</v>
      </c>
      <c r="B21" s="11">
        <v>19</v>
      </c>
      <c r="C21" s="12" t="s">
        <v>247</v>
      </c>
      <c r="D21" s="13">
        <v>92</v>
      </c>
      <c r="E21" s="13">
        <v>97</v>
      </c>
      <c r="F21" s="14"/>
      <c r="G21" s="13"/>
      <c r="H21" s="13"/>
      <c r="I21" s="13"/>
      <c r="J21" s="13"/>
      <c r="M21">
        <f>D21+E21+F21+G21+H21</f>
        <v>189</v>
      </c>
      <c r="N21">
        <f>D21*0.17+E21*0.17+F21*0.17+G21*0.17+H21*0.17</f>
        <v>32.130000000000003</v>
      </c>
      <c r="O21">
        <f>I21*0.15</f>
        <v>0</v>
      </c>
      <c r="P21">
        <f>ROUND(N21+O21,0)</f>
        <v>32</v>
      </c>
    </row>
    <row r="22" spans="1:16" x14ac:dyDescent="0.25">
      <c r="A22" s="11" t="s">
        <v>248</v>
      </c>
      <c r="B22" s="11">
        <v>20</v>
      </c>
      <c r="C22" s="12" t="s">
        <v>249</v>
      </c>
      <c r="D22" s="13">
        <v>88</v>
      </c>
      <c r="E22" s="13">
        <v>77</v>
      </c>
      <c r="F22" s="14"/>
      <c r="G22" s="13"/>
      <c r="H22" s="13"/>
      <c r="I22" s="13"/>
      <c r="J22" s="13"/>
      <c r="M22">
        <f>D22+E22+F22+G22+H22</f>
        <v>165</v>
      </c>
      <c r="N22">
        <f>D22*0.17+E22*0.17+F22*0.17+G22*0.17+H22*0.17</f>
        <v>28.050000000000004</v>
      </c>
      <c r="O22">
        <f>I22*0.15</f>
        <v>0</v>
      </c>
      <c r="P22">
        <f>ROUND(N22+O22,0)</f>
        <v>28</v>
      </c>
    </row>
    <row r="23" spans="1:16" x14ac:dyDescent="0.25">
      <c r="A23" s="11" t="s">
        <v>250</v>
      </c>
      <c r="B23" s="11">
        <v>21</v>
      </c>
      <c r="C23" s="12" t="s">
        <v>251</v>
      </c>
      <c r="D23" s="13">
        <v>87</v>
      </c>
      <c r="E23" s="13">
        <v>78</v>
      </c>
      <c r="F23" s="14"/>
      <c r="G23" s="13"/>
      <c r="H23" s="13"/>
      <c r="I23" s="13"/>
      <c r="J23" s="13"/>
      <c r="M23">
        <f>D23+E23+F23+G23+H23</f>
        <v>165</v>
      </c>
      <c r="N23">
        <f>D23*0.17+E23*0.17+F23*0.17+G23*0.17+H23*0.17</f>
        <v>28.050000000000004</v>
      </c>
      <c r="O23">
        <f>I23*0.15</f>
        <v>0</v>
      </c>
      <c r="P23">
        <f>ROUND(N23+O23,0)</f>
        <v>28</v>
      </c>
    </row>
    <row r="24" spans="1:16" x14ac:dyDescent="0.25">
      <c r="A24" s="11" t="s">
        <v>252</v>
      </c>
      <c r="B24" s="11">
        <v>22</v>
      </c>
      <c r="C24" s="12" t="s">
        <v>253</v>
      </c>
      <c r="D24" s="13">
        <v>93</v>
      </c>
      <c r="E24" s="13">
        <v>97</v>
      </c>
      <c r="F24" s="14"/>
      <c r="G24" s="13"/>
      <c r="H24" s="13"/>
      <c r="I24" s="13"/>
      <c r="J24" s="13"/>
      <c r="M24">
        <f>D24+E24+F24+G24+H24</f>
        <v>190</v>
      </c>
      <c r="N24">
        <f>D24*0.17+E24*0.17+F24*0.17+G24*0.17+H24*0.17</f>
        <v>32.300000000000004</v>
      </c>
      <c r="O24">
        <f>I24*0.15</f>
        <v>0</v>
      </c>
      <c r="P24">
        <f>ROUND(N24+O24,0)</f>
        <v>32</v>
      </c>
    </row>
    <row r="25" spans="1:16" x14ac:dyDescent="0.25">
      <c r="A25" s="11" t="s">
        <v>254</v>
      </c>
      <c r="B25" s="11">
        <v>23</v>
      </c>
      <c r="C25" s="12" t="s">
        <v>255</v>
      </c>
      <c r="D25" s="13">
        <v>92</v>
      </c>
      <c r="E25" s="13">
        <v>93</v>
      </c>
      <c r="F25" s="14"/>
      <c r="G25" s="13"/>
      <c r="H25" s="13"/>
      <c r="I25" s="13"/>
      <c r="J25" s="13"/>
      <c r="M25">
        <f>D25+E25+F25+G25+H25</f>
        <v>185</v>
      </c>
      <c r="N25">
        <f>D25*0.17+E25*0.17+F25*0.17+G25*0.17+H25*0.17</f>
        <v>31.450000000000003</v>
      </c>
      <c r="O25">
        <f>I25*0.15</f>
        <v>0</v>
      </c>
      <c r="P25">
        <f>ROUND(N25+O25,0)</f>
        <v>31</v>
      </c>
    </row>
    <row r="26" spans="1:16" x14ac:dyDescent="0.25">
      <c r="A26" s="11" t="s">
        <v>256</v>
      </c>
      <c r="B26" s="11">
        <v>24</v>
      </c>
      <c r="C26" s="12" t="s">
        <v>257</v>
      </c>
      <c r="D26" s="13">
        <v>88</v>
      </c>
      <c r="E26" s="13">
        <v>79</v>
      </c>
      <c r="F26" s="14"/>
      <c r="G26" s="13"/>
      <c r="H26" s="13"/>
      <c r="I26" s="13"/>
      <c r="J26" s="13"/>
      <c r="M26">
        <f>D26+E26+F26+G26+H26</f>
        <v>167</v>
      </c>
      <c r="N26">
        <f>D26*0.17+E26*0.17+F26*0.17+G26*0.17+H26*0.17</f>
        <v>28.39</v>
      </c>
      <c r="O26">
        <f>I26*0.15</f>
        <v>0</v>
      </c>
      <c r="P26">
        <f>ROUND(N26+O26,0)</f>
        <v>28</v>
      </c>
    </row>
    <row r="27" spans="1:16" x14ac:dyDescent="0.25">
      <c r="A27" s="11" t="s">
        <v>258</v>
      </c>
      <c r="B27" s="11">
        <v>25</v>
      </c>
      <c r="C27" s="12" t="s">
        <v>259</v>
      </c>
      <c r="D27" s="13">
        <v>93</v>
      </c>
      <c r="E27" s="13">
        <v>91</v>
      </c>
      <c r="F27" s="14"/>
      <c r="G27" s="13"/>
      <c r="H27" s="13"/>
      <c r="I27" s="13"/>
      <c r="J27" s="13"/>
      <c r="M27">
        <f>D27+E27+F27+G27+H27</f>
        <v>184</v>
      </c>
      <c r="N27">
        <f>D27*0.17+E27*0.17+F27*0.17+G27*0.17+H27*0.17</f>
        <v>31.28</v>
      </c>
      <c r="O27">
        <f>I27*0.15</f>
        <v>0</v>
      </c>
      <c r="P27">
        <f>ROUND(N27+O27,0)</f>
        <v>31</v>
      </c>
    </row>
    <row r="28" spans="1:16" x14ac:dyDescent="0.25">
      <c r="A28" s="11" t="s">
        <v>260</v>
      </c>
      <c r="B28" s="11">
        <v>26</v>
      </c>
      <c r="C28" s="12" t="s">
        <v>261</v>
      </c>
      <c r="D28" s="13">
        <v>87</v>
      </c>
      <c r="E28" s="13">
        <v>80</v>
      </c>
      <c r="F28" s="14"/>
      <c r="G28" s="13"/>
      <c r="H28" s="13"/>
      <c r="I28" s="13"/>
      <c r="J28" s="13"/>
      <c r="M28">
        <f>D28+E28+F28+G28+H28</f>
        <v>167</v>
      </c>
      <c r="N28">
        <f>D28*0.17+E28*0.17+F28*0.17+G28*0.17+H28*0.17</f>
        <v>28.39</v>
      </c>
      <c r="O28">
        <f>I28*0.15</f>
        <v>0</v>
      </c>
      <c r="P28">
        <f>ROUND(N28+O28,0)</f>
        <v>28</v>
      </c>
    </row>
    <row r="29" spans="1:16" x14ac:dyDescent="0.25">
      <c r="A29" s="11" t="s">
        <v>262</v>
      </c>
      <c r="B29" s="11">
        <v>27</v>
      </c>
      <c r="C29" s="12" t="s">
        <v>263</v>
      </c>
      <c r="D29" s="13">
        <v>87</v>
      </c>
      <c r="E29" s="13">
        <v>78</v>
      </c>
      <c r="F29" s="14"/>
      <c r="G29" s="13"/>
      <c r="H29" s="13"/>
      <c r="I29" s="13"/>
      <c r="J29" s="13"/>
      <c r="M29">
        <f>D29+E29+F29+G29+H29</f>
        <v>165</v>
      </c>
      <c r="N29">
        <f>D29*0.17+E29*0.17+F29*0.17+G29*0.17+H29*0.17</f>
        <v>28.050000000000004</v>
      </c>
      <c r="O29">
        <f>I29*0.15</f>
        <v>0</v>
      </c>
      <c r="P29">
        <f>ROUND(N29+O29,0)</f>
        <v>28</v>
      </c>
    </row>
    <row r="30" spans="1:16" x14ac:dyDescent="0.25">
      <c r="A30" s="11" t="s">
        <v>264</v>
      </c>
      <c r="B30" s="11">
        <v>28</v>
      </c>
      <c r="C30" s="12" t="s">
        <v>265</v>
      </c>
      <c r="D30" s="13">
        <v>90</v>
      </c>
      <c r="E30" s="13">
        <v>92</v>
      </c>
      <c r="F30" s="14"/>
      <c r="G30" s="13"/>
      <c r="H30" s="13"/>
      <c r="I30" s="13"/>
      <c r="J30" s="13"/>
      <c r="M30">
        <f>D30+E30+F30+G30+H30</f>
        <v>182</v>
      </c>
      <c r="N30">
        <f>D30*0.17+E30*0.17+F30*0.17+G30*0.17+H30*0.17</f>
        <v>30.94</v>
      </c>
      <c r="O30">
        <f>I30*0.15</f>
        <v>0</v>
      </c>
      <c r="P30">
        <f>ROUND(N30+O30,0)</f>
        <v>31</v>
      </c>
    </row>
    <row r="31" spans="1:16" x14ac:dyDescent="0.25">
      <c r="A31" s="11" t="s">
        <v>266</v>
      </c>
      <c r="B31" s="11">
        <v>29</v>
      </c>
      <c r="C31" s="12" t="s">
        <v>267</v>
      </c>
      <c r="D31" s="13">
        <v>92</v>
      </c>
      <c r="E31" s="13">
        <v>92</v>
      </c>
      <c r="F31" s="14"/>
      <c r="G31" s="13"/>
      <c r="H31" s="13"/>
      <c r="I31" s="13"/>
      <c r="J31" s="13"/>
      <c r="M31">
        <f>D31+E31+F31+G31+H31</f>
        <v>184</v>
      </c>
      <c r="N31">
        <f>D31*0.17+E31*0.17+F31*0.17+G31*0.17+H31*0.17</f>
        <v>31.28</v>
      </c>
      <c r="O31">
        <f>I31*0.15</f>
        <v>0</v>
      </c>
      <c r="P31">
        <f>ROUND(N31+O31,0)</f>
        <v>31</v>
      </c>
    </row>
  </sheetData>
  <sheetProtection algorithmName="SHA-512" hashValue="kkQ3YjZMxgXXY504e8c+V6peKgSzIEqLXGgUybDHjcIn+EiA8iwdhcZDJS+BMLpka0wV4SA5ovo0pq31Fo6DUA==" saltValue="Bs+/j6jaZRbGvkIy21OY2w==" spinCount="100000" sheet="1" objects="1" scenarios="1"/>
  <dataValidations count="29">
    <dataValidation type="whole" allowBlank="1" showInputMessage="1" showErrorMessage="1" errorTitle="Valor fuera de rango" error="Ingrese un valor correcto" sqref="F3" xr:uid="{7A4BC4D5-D4AB-4ADF-8001-525C26013256}">
      <formula1>0</formula1>
      <formula2>100</formula2>
    </dataValidation>
    <dataValidation type="whole" allowBlank="1" showInputMessage="1" showErrorMessage="1" errorTitle="Valor fuera de rango" error="Ingrese un valor correcto" sqref="F4" xr:uid="{DBBD3A43-4044-43AB-AF22-D07CF18FD778}">
      <formula1>0</formula1>
      <formula2>100</formula2>
    </dataValidation>
    <dataValidation type="whole" allowBlank="1" showInputMessage="1" showErrorMessage="1" errorTitle="Valor fuera de rango" error="Ingrese un valor correcto" sqref="F5" xr:uid="{B2C83285-F3BF-4E8A-BC21-338C698614FD}">
      <formula1>0</formula1>
      <formula2>100</formula2>
    </dataValidation>
    <dataValidation type="whole" allowBlank="1" showInputMessage="1" showErrorMessage="1" errorTitle="Valor fuera de rango" error="Ingrese un valor correcto" sqref="F6" xr:uid="{78B2EF82-B8CA-4E43-AF1F-84B39F992968}">
      <formula1>0</formula1>
      <formula2>100</formula2>
    </dataValidation>
    <dataValidation type="whole" allowBlank="1" showInputMessage="1" showErrorMessage="1" errorTitle="Valor fuera de rango" error="Ingrese un valor correcto" sqref="F7" xr:uid="{34FC1372-9561-446A-8A71-311425E9A435}">
      <formula1>0</formula1>
      <formula2>100</formula2>
    </dataValidation>
    <dataValidation type="whole" allowBlank="1" showInputMessage="1" showErrorMessage="1" errorTitle="Valor fuera de rango" error="Ingrese un valor correcto" sqref="F8" xr:uid="{AAFE7540-D616-4AB8-8756-7DFB06952BCA}">
      <formula1>0</formula1>
      <formula2>100</formula2>
    </dataValidation>
    <dataValidation type="whole" allowBlank="1" showInputMessage="1" showErrorMessage="1" errorTitle="Valor fuera de rango" error="Ingrese un valor correcto" sqref="F9" xr:uid="{FCF1CEF6-794F-4BA5-B178-D9365203F4F3}">
      <formula1>0</formula1>
      <formula2>100</formula2>
    </dataValidation>
    <dataValidation type="whole" allowBlank="1" showInputMessage="1" showErrorMessage="1" errorTitle="Valor fuera de rango" error="Ingrese un valor correcto" sqref="F10" xr:uid="{DA615552-FC5B-433C-9BE9-C49F02AE9D06}">
      <formula1>0</formula1>
      <formula2>100</formula2>
    </dataValidation>
    <dataValidation type="whole" allowBlank="1" showInputMessage="1" showErrorMessage="1" errorTitle="Valor fuera de rango" error="Ingrese un valor correcto" sqref="F11" xr:uid="{937BB20A-62F2-4512-AAE0-F4839347C24C}">
      <formula1>0</formula1>
      <formula2>100</formula2>
    </dataValidation>
    <dataValidation type="whole" allowBlank="1" showInputMessage="1" showErrorMessage="1" errorTitle="Valor fuera de rango" error="Ingrese un valor correcto" sqref="F12" xr:uid="{C15E02D7-5EE3-4952-90E6-B64C410C4787}">
      <formula1>0</formula1>
      <formula2>100</formula2>
    </dataValidation>
    <dataValidation type="whole" allowBlank="1" showInputMessage="1" showErrorMessage="1" errorTitle="Valor fuera de rango" error="Ingrese un valor correcto" sqref="F13" xr:uid="{99801EA2-7EBE-4BE9-A42D-D1F1FBE81E26}">
      <formula1>0</formula1>
      <formula2>100</formula2>
    </dataValidation>
    <dataValidation type="whole" allowBlank="1" showInputMessage="1" showErrorMessage="1" errorTitle="Valor fuera de rango" error="Ingrese un valor correcto" sqref="F14" xr:uid="{EB38C593-49C2-4F22-A17B-BE5EE40E04AD}">
      <formula1>0</formula1>
      <formula2>100</formula2>
    </dataValidation>
    <dataValidation type="whole" allowBlank="1" showInputMessage="1" showErrorMessage="1" errorTitle="Valor fuera de rango" error="Ingrese un valor correcto" sqref="F15" xr:uid="{E43AC6A0-6109-425B-B315-DD20EDF060CB}">
      <formula1>0</formula1>
      <formula2>100</formula2>
    </dataValidation>
    <dataValidation type="whole" allowBlank="1" showInputMessage="1" showErrorMessage="1" errorTitle="Valor fuera de rango" error="Ingrese un valor correcto" sqref="F16" xr:uid="{A79F093D-B420-41E1-8978-DD8C62F24DE6}">
      <formula1>0</formula1>
      <formula2>100</formula2>
    </dataValidation>
    <dataValidation type="whole" allowBlank="1" showInputMessage="1" showErrorMessage="1" errorTitle="Valor fuera de rango" error="Ingrese un valor correcto" sqref="F17" xr:uid="{92DD70FC-2447-4F3E-B788-786616894E22}">
      <formula1>0</formula1>
      <formula2>100</formula2>
    </dataValidation>
    <dataValidation type="whole" allowBlank="1" showInputMessage="1" showErrorMessage="1" errorTitle="Valor fuera de rango" error="Ingrese un valor correcto" sqref="F18" xr:uid="{639ADB3C-3811-43F4-8E26-83064ACDA048}">
      <formula1>0</formula1>
      <formula2>100</formula2>
    </dataValidation>
    <dataValidation type="whole" allowBlank="1" showInputMessage="1" showErrorMessage="1" errorTitle="Valor fuera de rango" error="Ingrese un valor correcto" sqref="F19" xr:uid="{1E40BFAD-7640-4045-8D8B-04ED524187C2}">
      <formula1>0</formula1>
      <formula2>100</formula2>
    </dataValidation>
    <dataValidation type="whole" allowBlank="1" showInputMessage="1" showErrorMessage="1" errorTitle="Valor fuera de rango" error="Ingrese un valor correcto" sqref="F20" xr:uid="{76BB97EE-0285-402E-B2E8-4A6678908B94}">
      <formula1>0</formula1>
      <formula2>100</formula2>
    </dataValidation>
    <dataValidation type="whole" allowBlank="1" showInputMessage="1" showErrorMessage="1" errorTitle="Valor fuera de rango" error="Ingrese un valor correcto" sqref="F21" xr:uid="{AED3C798-4F7A-4D20-81A1-41BE452D6991}">
      <formula1>0</formula1>
      <formula2>100</formula2>
    </dataValidation>
    <dataValidation type="whole" allowBlank="1" showInputMessage="1" showErrorMessage="1" errorTitle="Valor fuera de rango" error="Ingrese un valor correcto" sqref="F22" xr:uid="{F1BF657F-5928-4973-B172-BC64D6C3873F}">
      <formula1>0</formula1>
      <formula2>100</formula2>
    </dataValidation>
    <dataValidation type="whole" allowBlank="1" showInputMessage="1" showErrorMessage="1" errorTitle="Valor fuera de rango" error="Ingrese un valor correcto" sqref="F23" xr:uid="{FAD7D597-F12F-4B57-87C6-4B0C1FA41036}">
      <formula1>0</formula1>
      <formula2>100</formula2>
    </dataValidation>
    <dataValidation type="whole" allowBlank="1" showInputMessage="1" showErrorMessage="1" errorTitle="Valor fuera de rango" error="Ingrese un valor correcto" sqref="F24" xr:uid="{3AFBA523-CE67-4FDA-BD6F-38948723D001}">
      <formula1>0</formula1>
      <formula2>100</formula2>
    </dataValidation>
    <dataValidation type="whole" allowBlank="1" showInputMessage="1" showErrorMessage="1" errorTitle="Valor fuera de rango" error="Ingrese un valor correcto" sqref="F25" xr:uid="{03887E3A-E52D-4CB9-8B5B-19DD8596EC47}">
      <formula1>0</formula1>
      <formula2>100</formula2>
    </dataValidation>
    <dataValidation type="whole" allowBlank="1" showInputMessage="1" showErrorMessage="1" errorTitle="Valor fuera de rango" error="Ingrese un valor correcto" sqref="F26" xr:uid="{C29918CD-9517-4607-AC6F-54CCCE637999}">
      <formula1>0</formula1>
      <formula2>100</formula2>
    </dataValidation>
    <dataValidation type="whole" allowBlank="1" showInputMessage="1" showErrorMessage="1" errorTitle="Valor fuera de rango" error="Ingrese un valor correcto" sqref="F27" xr:uid="{6B2CFE82-1E2D-4EA1-8C90-B86A16CA6D8A}">
      <formula1>0</formula1>
      <formula2>100</formula2>
    </dataValidation>
    <dataValidation type="whole" allowBlank="1" showInputMessage="1" showErrorMessage="1" errorTitle="Valor fuera de rango" error="Ingrese un valor correcto" sqref="F28" xr:uid="{DD3B594C-187E-4650-A304-80468DFA1C02}">
      <formula1>0</formula1>
      <formula2>100</formula2>
    </dataValidation>
    <dataValidation type="whole" allowBlank="1" showInputMessage="1" showErrorMessage="1" errorTitle="Valor fuera de rango" error="Ingrese un valor correcto" sqref="F29" xr:uid="{B5E7FAE3-BF80-4391-B4CB-9D1DBCE96C5F}">
      <formula1>0</formula1>
      <formula2>100</formula2>
    </dataValidation>
    <dataValidation type="whole" allowBlank="1" showInputMessage="1" showErrorMessage="1" errorTitle="Valor fuera de rango" error="Ingrese un valor correcto" sqref="F30" xr:uid="{77524219-5CBC-4C01-A53C-CBC2450B0B25}">
      <formula1>0</formula1>
      <formula2>100</formula2>
    </dataValidation>
    <dataValidation type="whole" allowBlank="1" showInputMessage="1" showErrorMessage="1" errorTitle="Valor fuera de rango" error="Ingrese un valor correcto" sqref="F31" xr:uid="{18E6BC73-1050-4E1D-A6A9-C4A3E3B53A4A}">
      <formula1>0</formula1>
      <formula2>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CIENC044A</vt:lpstr>
      <vt:lpstr>CIENC044B</vt:lpstr>
      <vt:lpstr>CIENC045A</vt:lpstr>
      <vt:lpstr>CIENC045B</vt:lpstr>
      <vt:lpstr>ELABO044A</vt:lpstr>
      <vt:lpstr>ELABO044B</vt:lpstr>
      <vt:lpstr>SEMIN045A</vt:lpstr>
      <vt:lpstr>SEMIN045B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CGB</dc:creator>
  <cp:lastModifiedBy>CGB</cp:lastModifiedBy>
  <dcterms:created xsi:type="dcterms:W3CDTF">2026-06-03T16:30:09Z</dcterms:created>
  <dcterms:modified xsi:type="dcterms:W3CDTF">2026-06-03T16:31:21Z</dcterms:modified>
</cp:coreProperties>
</file>